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9105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<sst xmlns="http://schemas.openxmlformats.org/spreadsheetml/2006/main" count="283" uniqueCount="238">
  <si>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</si>
  <si>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</si>
  <si>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</si>
  <si>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</si>
  <si>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</si>
  <si>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</si>
  <si>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</si>
  <si>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</si>
  <si>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</si>
  <si>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</si>
  <si>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</si>
  <si>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</si>
  <si>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</si>
  <si>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</si>
  <si>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</si>
  <si>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</si>
  <si>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</si>
  <si>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</si>
  <si>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</si>
  <si>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</si>
  <si>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</si>
  <si>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</si>
  <si>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</si>
  <si>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</si>
  <si>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</si>
  <si>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</si>
  <si>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</si>
  <si>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</si>
  <si>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John Michalizyn</t>
  </si>
  <si>
    <t>Jon Potter</t>
  </si>
  <si>
    <t>Bethany Dunn</t>
  </si>
  <si>
    <t>Buddy Dunn</t>
  </si>
  <si>
    <t>Sam Nurge</t>
  </si>
  <si>
    <t>Jonathan Alstad</t>
  </si>
  <si>
    <t>John Lambert</t>
  </si>
  <si>
    <t>Josh Moermond</t>
  </si>
  <si>
    <t>Brandon Land</t>
  </si>
  <si>
    <t>Jacob Pearson</t>
  </si>
  <si>
    <t>Tracy Pearson</t>
  </si>
  <si>
    <t>Nathan Voigt</t>
  </si>
  <si>
    <t>Reggie Flores</t>
  </si>
  <si>
    <t>Jonathan Greeson</t>
  </si>
  <si>
    <t>Justin Alstad</t>
  </si>
  <si>
    <t>Anthony Baumgartner</t>
  </si>
  <si>
    <t>Daniel Whitten</t>
  </si>
  <si>
    <t>Bryce Jones</t>
  </si>
  <si>
    <t>Blake Jones</t>
  </si>
  <si>
    <t>Josh Jones</t>
  </si>
  <si>
    <t>Gabe Isbell</t>
  </si>
  <si>
    <t>Missy Isbell</t>
  </si>
  <si>
    <t>Ron Sias</t>
  </si>
  <si>
    <t>Luke McCrae</t>
  </si>
  <si>
    <t>Robert Harrelson</t>
  </si>
  <si>
    <t>Brett Markoff</t>
  </si>
  <si>
    <t>Mark Underwood</t>
  </si>
  <si>
    <t>Terry Markoff</t>
  </si>
  <si>
    <t>Chris Egley</t>
  </si>
  <si>
    <t>Michael Wolfe</t>
  </si>
  <si>
    <t>Eric "Gil" Kimmons</t>
  </si>
  <si>
    <t>Josh Stanley</t>
  </si>
  <si>
    <t>Chad Soderstrom</t>
  </si>
  <si>
    <t>Aaron Burt</t>
  </si>
  <si>
    <t>Kenneth O'Malley</t>
  </si>
  <si>
    <t>Nathan Voigt, Gabe Isbell, Luke McCrae</t>
  </si>
  <si>
    <t>Buddy Dunn, Daniel Whitten, Chad Soderstrom</t>
  </si>
  <si>
    <t>Ron Sias, Daniel Whitten, Chad Soderstrom</t>
  </si>
  <si>
    <t>Ron Sias, Buddy Dunn, Chad Soderstrom</t>
  </si>
  <si>
    <t>Ron Sias, Buddy Dunn, Daniel Whitten</t>
  </si>
  <si>
    <t>Brett Markoff, Chris Egley, Josh Moermond</t>
  </si>
  <si>
    <t>Kenneth O'Malley, Reggie Flores, Anthony Baumgartner</t>
  </si>
  <si>
    <t>John Michalizyn, Reggie Flores, Anthony Baumgartner</t>
  </si>
  <si>
    <t>John Michalizyn, Kenneth O'Malley, Anthony Baumgartner</t>
  </si>
  <si>
    <t>John Michalizyn, Kenneth O'Malley, Reggie Flores</t>
  </si>
  <si>
    <t>Robert Harrelson, Sam Nurge, Brandon Land</t>
  </si>
  <si>
    <t>Mark Underwood, Sam Nurge, Brandon Land</t>
  </si>
  <si>
    <t>Mark Underwood, Robert Harrelson, Brandon Land</t>
  </si>
  <si>
    <t>Mark Underwood, Robert Harrelson, Sam Nurge</t>
  </si>
  <si>
    <t>Jacob Pearson, Josh Stanley, Josh Jones</t>
  </si>
  <si>
    <t>Bethany Dunn, Josh Stanley, Josh Jones</t>
  </si>
  <si>
    <t>Bethany Dunn, Jacob Pearson, Josh Jones</t>
  </si>
  <si>
    <t>Bethany Dunn, Jacob Pearson, Josh Stanley</t>
  </si>
  <si>
    <t>Jon Potter, Missy Isbell, Jonathan Alstad</t>
  </si>
  <si>
    <t>Justin Alstad, Missy Isbell, Jonathan Alstad</t>
  </si>
  <si>
    <t>Justin Alstad, Jon Potter, Jonathan Alstad</t>
  </si>
  <si>
    <t>Justin Alstad, Jon Potter, Missy Isbell</t>
  </si>
  <si>
    <t>Jonathan Greeson, Michael Wolfe, Terry Markoff</t>
  </si>
  <si>
    <t>Blake Jones, Michael Wolfe, Terry Markoff</t>
  </si>
  <si>
    <t>Blake Jones, Jonathan Greeson, Terry Markoff</t>
  </si>
  <si>
    <t>Blake Jones, Jonathan Greeson, Michael Wolfe</t>
  </si>
  <si>
    <t>Aaron Burt, Tracy Pearson</t>
  </si>
  <si>
    <t>Eric "Gil" Kimmons, Tracy Pearson</t>
  </si>
  <si>
    <t>Eric "Gil" Kimmons, Aaron Burt</t>
  </si>
  <si>
    <t>Gabe Isbell, Bryce Jones, Luke McCrae</t>
  </si>
  <si>
    <t>Nathan Voigt, Bryce Jones, Luke McCrae</t>
  </si>
  <si>
    <t>Nathan Voigt, Gabe Isbell, Bryce Jones</t>
  </si>
  <si>
    <t>John Lambert, Chris Egley, Josh Moermond</t>
  </si>
  <si>
    <t>John Lambert, Brett Markoff, Josh Moermond</t>
  </si>
  <si>
    <t>John Lambert, Brett Markoff, Chris Egley</t>
  </si>
  <si>
    <t>Gabe Isbell, Daniel Whitten, John Lambert</t>
  </si>
  <si>
    <t>Josh Stanley, Daniel Whitten, John Lambert</t>
  </si>
  <si>
    <t>Josh Stanley, Gabe Isbell, John Lambert</t>
  </si>
  <si>
    <t>Josh Stanley, Gabe Isbell, Daniel Whitten</t>
  </si>
  <si>
    <t>Jon Potter, Blake Jones, Aaron Burt</t>
  </si>
  <si>
    <t>Reggie Flores, Blake Jones, Aaron Burt</t>
  </si>
  <si>
    <t>Reggie Flores, Jon Potter, Aaron Burt</t>
  </si>
  <si>
    <t>Reggie Flores, Jon Potter, Blake Jones</t>
  </si>
  <si>
    <t>Brett Markoff, Kenneth O'Malley, Buddy Dunn</t>
  </si>
  <si>
    <t>Mark Underwood, Kenneth O'Malley, Buddy Dunn</t>
  </si>
  <si>
    <t>Mark Underwood, Brett Markoff, Buddy Dunn</t>
  </si>
  <si>
    <t>Mark Underwood, Brett Markoff, Kenneth O'Malley</t>
  </si>
  <si>
    <t>Jacob Pearson, Justin Alstad, Nathan Voigt</t>
  </si>
  <si>
    <t>Sam Nurge, Justin Alstad, Nathan Voigt</t>
  </si>
  <si>
    <t>Sam Nurge, Jacob Pearson, Nathan Voigt</t>
  </si>
  <si>
    <t>Sam Nurge, Jacob Pearson, Justin Alstad</t>
  </si>
  <si>
    <t>Missy Isbell, Bryce Jones, Jonathan Greeson</t>
  </si>
  <si>
    <t>Robert Harrelson, Bryce Jones, Jonathan Greeson</t>
  </si>
  <si>
    <t>Robert Harrelson, Missy Isbell, Jonathan Greeson</t>
  </si>
  <si>
    <t>Robert Harrelson, Missy Isbell, Bryce Jones</t>
  </si>
  <si>
    <t>Jonathan Alstad, Luke McCrae, Michael Wolfe</t>
  </si>
  <si>
    <t>Brandon Land, Luke McCrae, Michael Wolfe</t>
  </si>
  <si>
    <t>Brandon Land, Jonathan Alstad, Michael Wolfe</t>
  </si>
  <si>
    <t>Brandon Land, Jonathan Alstad, Luke McCrae</t>
  </si>
  <si>
    <t>Eric "Gil" Kimmons, John Michalizyn, Ron Sias</t>
  </si>
  <si>
    <t>Terry Markoff, John Michalizyn, Ron Sias</t>
  </si>
  <si>
    <t>Terry Markoff, Eric "Gil" Kimmons, Ron Sias</t>
  </si>
  <si>
    <t>Terry Markoff, Eric "Gil" Kimmons, John Michalizyn</t>
  </si>
  <si>
    <t>Anthony Baumgartner, Chad Soderstrom, Josh Jones</t>
  </si>
  <si>
    <t>Tracy Pearson, Chad Soderstrom, Josh Jones</t>
  </si>
  <si>
    <t>Tracy Pearson, Anthony Baumgartner, Josh Jones</t>
  </si>
  <si>
    <t>Tracy Pearson, Anthony Baumgartner, Chad Soderstrom</t>
  </si>
  <si>
    <t>Bethany Dunn, Chris Egley</t>
  </si>
  <si>
    <t>Josh Moermond, Chris Egley</t>
  </si>
  <si>
    <t>Josh Moermond, Bethany Dunn</t>
  </si>
  <si>
    <t>Reggie Flores, Brett Markoff, Justin Alstad</t>
  </si>
  <si>
    <t>Daniel Whitten, Brett Markoff, Justin Alstad</t>
  </si>
  <si>
    <t>Daniel Whitten, Reggie Flores, Justin Alstad</t>
  </si>
  <si>
    <t>Daniel Whitten, Reggie Flores, Brett Markoff</t>
  </si>
  <si>
    <t>Jon Potter, Jonathan Greeson, Chad Soderstrom</t>
  </si>
  <si>
    <t>Gabe Isbell, Jonathan Greeson, Chad Soderstrom</t>
  </si>
  <si>
    <t>Gabe Isbell, Jon Potter, Chad Soderstrom</t>
  </si>
  <si>
    <t>Gabe Isbell, Jon Potter, Jonathan Greeson</t>
  </si>
  <si>
    <t>Luke McCrae, Josh Stanley, Sam Nurge</t>
  </si>
  <si>
    <t>Blake Jones, Josh Stanley, Sam Nurge</t>
  </si>
  <si>
    <t>Blake Jones, Luke McCrae, Sam Nurge</t>
  </si>
  <si>
    <t>Blake Jones, Luke McCrae, Josh Stanley</t>
  </si>
  <si>
    <t>John Lambert, Bethany Dunn, Mark Underwood</t>
  </si>
  <si>
    <t>Aaron Burt, Bethany Dunn, Mark Underwood</t>
  </si>
  <si>
    <t>Aaron Burt, John Lambert, Mark Underwood</t>
  </si>
  <si>
    <t>Aaron Burt, John Lambert, Bethany Dunn</t>
  </si>
  <si>
    <t>Robert Harrelson, Kenneth O'Malley, Jacob Pearson</t>
  </si>
  <si>
    <t>Terry Markoff, Kenneth O'Malley, Jacob Pearson</t>
  </si>
  <si>
    <t>Terry Markoff, Robert Harrelson, Jacob Pearson</t>
  </si>
  <si>
    <t>Terry Markoff, Robert Harrelson, Kenneth O'Malley</t>
  </si>
  <si>
    <t>Josh Jones, Brandon Land, Eric "Gil" Kimmons</t>
  </si>
  <si>
    <t>Buddy Dunn, Brandon Land, Eric "Gil" Kimmons</t>
  </si>
  <si>
    <t>Buddy Dunn, Josh Jones, Eric "Gil" Kimmons</t>
  </si>
  <si>
    <t>Buddy Dunn, Josh Jones, Brandon Land</t>
  </si>
  <si>
    <t>Jonathan Alstad, Nathan Voigt, Josh Moermond</t>
  </si>
  <si>
    <t>John Michalizyn, Nathan Voigt, Josh Moermond</t>
  </si>
  <si>
    <t>John Michalizyn, Jonathan Alstad, Josh Moermond</t>
  </si>
  <si>
    <t>John Michalizyn, Jonathan Alstad, Nathan Voigt</t>
  </si>
  <si>
    <t>Michael Wolfe, Missy Isbell, Tracy Pearson</t>
  </si>
  <si>
    <t>Ron Sias, Missy Isbell, Tracy Pearson</t>
  </si>
  <si>
    <t>Ron Sias, Michael Wolfe, Tracy Pearson</t>
  </si>
  <si>
    <t>Ron Sias, Michael Wolfe, Missy Isbell</t>
  </si>
  <si>
    <t>Anthony Baumgartner, Chris Egley</t>
  </si>
  <si>
    <t>Bryce Jones, Chris Egley</t>
  </si>
  <si>
    <t>Bryce Jones, Anthony Baumgartner</t>
  </si>
  <si>
    <t>Daniel Whitten, Robert Harrelson, Luke McCrae</t>
  </si>
  <si>
    <t>Aaron Burt, Robert Harrelson, Luke McCrae</t>
  </si>
  <si>
    <t>Aaron Burt, Daniel Whitten, Luke McCrae</t>
  </si>
  <si>
    <t>Aaron Burt, Daniel Whitten, Robert Harrelson</t>
  </si>
  <si>
    <t>Josh Stanley, Brett Markoff, Eric "Gil" Kimmons</t>
  </si>
  <si>
    <t>Jon Potter, Brett Markoff, Eric "Gil" Kimmons</t>
  </si>
  <si>
    <t>Jon Potter, Josh Stanley, Eric "Gil" Kimmons</t>
  </si>
  <si>
    <t>Jon Potter, Josh Stanley, Brett Markoff</t>
  </si>
  <si>
    <t>Gabe Isbell, Blake Jones, Mark Underwood</t>
  </si>
  <si>
    <t>Justin Alstad, Blake Jones, Mark Underwood</t>
  </si>
  <si>
    <t>Justin Alstad, Gabe Isbell, Mark Underwood</t>
  </si>
  <si>
    <t>Justin Alstad, Gabe Isbell, Blake Jones</t>
  </si>
  <si>
    <t>Jonathan Greeson, Jonathan Alstad, Sam Nurge</t>
  </si>
  <si>
    <t>Reggie Flores, Jonathan Alstad, Sam Nurge</t>
  </si>
  <si>
    <t>Reggie Flores, Jonathan Greeson, Sam Nurge</t>
  </si>
  <si>
    <t>Reggie Flores, Jonathan Greeson, Jonathan Alstad</t>
  </si>
  <si>
    <t>Missy Isbell, John Lambert, Terry Markoff</t>
  </si>
  <si>
    <t>Chad Soderstrom, John Lambert, Terry Markoff</t>
  </si>
  <si>
    <t>Chad Soderstrom, Missy Isbell, Terry Markoff</t>
  </si>
  <si>
    <t>Chad Soderstrom, Missy Isbell, John Lambert</t>
  </si>
  <si>
    <t>Bethany Dunn, Buddy Dunn, Nathan Voigt</t>
  </si>
  <si>
    <t>Anthony Baumgartner, Buddy Dunn, Nathan Voigt</t>
  </si>
  <si>
    <t>Anthony Baumgartner, Bethany Dunn, Nathan Voigt</t>
  </si>
  <si>
    <t>Anthony Baumgartner, Bethany Dunn, Buddy Dunn</t>
  </si>
  <si>
    <t>Michael Wolfe, John Michalizyn, Bryce Jones</t>
  </si>
  <si>
    <t>Jacob Pearson, John Michalizyn, Bryce Jones</t>
  </si>
  <si>
    <t>Jacob Pearson, Michael Wolfe, Bryce Jones</t>
  </si>
  <si>
    <t>Jacob Pearson, Michael Wolfe, John Michalizyn</t>
  </si>
  <si>
    <t>Josh Jones, Ron Sias, Josh Moermond</t>
  </si>
  <si>
    <t>Kenneth O'Malley, Ron Sias, Josh Moermond</t>
  </si>
  <si>
    <t>Kenneth O'Malley, Josh Jones, Josh Moermond</t>
  </si>
  <si>
    <t>Kenneth O'Malley, Josh Jones, Ron Sias</t>
  </si>
  <si>
    <t>Tracy Pearson, Chris Egley</t>
  </si>
  <si>
    <t>Brandon Land, Chris Egley</t>
  </si>
  <si>
    <t>Brandon Land, Tracy Pearson</t>
  </si>
  <si>
    <t>Jon Potter, Jacob Pearson, Mark Underwood</t>
  </si>
  <si>
    <t>Daniel Whitten, Jacob Pearson, Mark Underwood</t>
  </si>
  <si>
    <t>Daniel Whitten, Jon Potter, Mark Underwood</t>
  </si>
  <si>
    <t>Daniel Whitten, Jon Potter, Jacob Pearson</t>
  </si>
  <si>
    <t>Josh Stanley, Justin Alstad, Chad Soderstrom</t>
  </si>
  <si>
    <t>Aaron Burt, Justin Alstad, Chad Soderstrom</t>
  </si>
  <si>
    <t>Aaron Burt, Josh Stanley, Chad Soderstrom</t>
  </si>
  <si>
    <t>Aaron Burt, Josh Stanley, Justin Alstad</t>
  </si>
  <si>
    <t>Reggie Flores, Buddy Dunn, Robert Harrelson</t>
  </si>
  <si>
    <t>Gabe Isbell, Buddy Dunn, Robert Harrelson</t>
  </si>
  <si>
    <t>Gabe Isbell, Reggie Flores, Robert Harrelson</t>
  </si>
  <si>
    <t>Gabe Isbell, Reggie Flores, Buddy Dunn</t>
  </si>
  <si>
    <t>Jonathan Greeson, Luke McCrae, Josh Jones</t>
  </si>
  <si>
    <t>Brett Markoff, Luke McCrae, Josh Jones</t>
  </si>
  <si>
    <t>Brett Markoff, Jonathan Greeson, Josh Jones</t>
  </si>
  <si>
    <t>Brett Markoff, Jonathan Greeson, Luke McCrae</t>
  </si>
  <si>
    <t>Blake Jones, Missy Isbell, Bethany Dunn</t>
  </si>
  <si>
    <t>Eric "Gil" Kimmons, Missy Isbell, Bethany Dunn</t>
  </si>
  <si>
    <t>Eric "Gil" Kimmons, Blake Jones, Bethany Dunn</t>
  </si>
  <si>
    <t>Eric "Gil" Kimmons, Blake Jones, Missy Isbell</t>
  </si>
  <si>
    <t>Tracy Pearson, John Lambert, Kenneth O'Malley</t>
  </si>
  <si>
    <t>Jonathan Alstad, John Lambert, Kenneth O'Malley</t>
  </si>
  <si>
    <t>Jonathan Alstad, Tracy Pearson, Kenneth O'Malley</t>
  </si>
  <si>
    <t>Jonathan Alstad, Tracy Pearson, John Lambert</t>
  </si>
  <si>
    <t>Sam Nurge, Anthony Baumgartner, Josh Moermond</t>
  </si>
  <si>
    <t>Terry Markoff, Anthony Baumgartner, Josh Moermond</t>
  </si>
  <si>
    <t>Terry Markoff, Sam Nurge, Josh Moermond</t>
  </si>
  <si>
    <t>Terry Markoff, Sam Nurge, Anthony Baumgartner</t>
  </si>
  <si>
    <t>Michael Wolfe, Ron Sias, Chris Egley</t>
  </si>
  <si>
    <t>Nathan Voigt, Ron Sias, Chris Egley</t>
  </si>
  <si>
    <t>Nathan Voigt, Michael Wolfe, Chris Egley</t>
  </si>
  <si>
    <t>Nathan Voigt, Michael Wolfe, Ron Sias</t>
  </si>
  <si>
    <t>Brandon Land, Bryce Jones</t>
  </si>
  <si>
    <t>John Michalizyn, Bryce Jones</t>
  </si>
  <si>
    <t>John Michalizyn, Brandon Land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</si>
</sst>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14" xfId="0" applyFont="1" applyFill="1" applyBorder="1" applyAlignment="1">
      <alignment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8" fillId="0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323850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26670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A2"/>
    </sheetView>
  </sheetViews>
  <sheetFormatPr defaultColWidth="9.140625" defaultRowHeight="12.75"/>
  <cols>
    <col min="1" max="1" width="4.851562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5" width="6.7109375" style="3" customWidth="1"/>
    <col min="26" max="26" width="14.7109375" style="1" customWidth="1"/>
    <col min="27" max="30" width="6.7109375" style="3" customWidth="1"/>
    <col min="31" max="31" width="14.7109375" style="1" customWidth="1"/>
    <col min="32" max="35" width="6.7109375" style="3" customWidth="1"/>
    <col min="36" max="36" width="14.7109375" style="1" customWidth="1"/>
    <col min="37" max="40" width="6.7109375" style="3" customWidth="1"/>
    <col min="41" max="41" width="14.7109375" style="1" customWidth="1"/>
    <col min="42" max="45" width="6.7109375" style="3" customWidth="1"/>
    <col min="46" max="46" width="14.7109375" style="1" customWidth="1"/>
    <col min="47" max="50" width="6.7109375" style="3" customWidth="1"/>
    <col min="51" max="51" width="14.7109375" style="1" customWidth="1"/>
    <col min="52" max="55" width="6.7109375" style="3" customWidth="1"/>
    <col min="56" max="56" width="9.140625" style="66" customWidth="1"/>
    <col min="57" max="62" width="9.140625" style="67" hidden="1" customWidth="1"/>
    <col min="67" max="77" width="4.7109375" style="0" customWidth="1"/>
  </cols>
  <sheetData>
    <row r="1" spans="1:76" s="26" customFormat="1" ht="18.75" customHeight="1" thickBot="1">
      <c r="A1" s="76"/>
      <c r="B1" s="80" t="s">
        <v>18</v>
      </c>
      <c r="C1" s="81"/>
      <c r="D1" s="81"/>
      <c r="E1" s="82"/>
      <c r="F1" s="78" t="s">
        <v>1</v>
      </c>
      <c r="G1" s="79"/>
      <c r="H1" s="79"/>
      <c r="I1" s="79"/>
      <c r="J1" s="52"/>
      <c r="K1" s="78" t="s">
        <v>2</v>
      </c>
      <c r="L1" s="79"/>
      <c r="M1" s="79"/>
      <c r="N1" s="79"/>
      <c r="O1" s="52"/>
      <c r="P1" s="78" t="s">
        <v>3</v>
      </c>
      <c r="Q1" s="79"/>
      <c r="R1" s="79"/>
      <c r="S1" s="79"/>
      <c r="T1" s="52"/>
      <c r="U1" s="78" t="s">
        <v>4</v>
      </c>
      <c r="V1" s="79"/>
      <c r="W1" s="79"/>
      <c r="X1" s="79"/>
      <c r="Y1" s="52"/>
      <c r="Z1" s="78" t="s">
        <v>5</v>
      </c>
      <c r="AA1" s="79"/>
      <c r="AB1" s="79"/>
      <c r="AC1" s="79"/>
      <c r="AD1" s="52"/>
      <c r="AE1" s="78" t="s">
        <v>6</v>
      </c>
      <c r="AF1" s="79"/>
      <c r="AG1" s="79"/>
      <c r="AH1" s="79"/>
      <c r="AI1" s="53"/>
      <c r="AJ1" s="78" t="s">
        <v>7</v>
      </c>
      <c r="AK1" s="79"/>
      <c r="AL1" s="79"/>
      <c r="AM1" s="79"/>
      <c r="AN1" s="52"/>
      <c r="AO1" s="78" t="s">
        <v>8</v>
      </c>
      <c r="AP1" s="79"/>
      <c r="AQ1" s="79"/>
      <c r="AR1" s="79"/>
      <c r="AS1" s="52"/>
      <c r="AT1" s="78" t="s">
        <v>9</v>
      </c>
      <c r="AU1" s="79"/>
      <c r="AV1" s="79"/>
      <c r="AW1" s="79"/>
      <c r="AX1" s="52"/>
      <c r="AY1" s="78" t="s">
        <v>10</v>
      </c>
      <c r="AZ1" s="79"/>
      <c r="BA1" s="79"/>
      <c r="BB1" s="79"/>
      <c r="BC1" s="52"/>
      <c r="BD1" s="14"/>
      <c r="BE1" s="67"/>
      <c r="BF1" s="67"/>
      <c r="BG1" s="67"/>
      <c r="BH1" s="67"/>
      <c r="BI1" s="70"/>
      <c r="BJ1" s="70"/>
      <c r="BO1" s="73"/>
      <c r="BP1" s="73"/>
      <c r="BQ1" s="73"/>
      <c r="BR1" s="73"/>
      <c r="BS1" s="73"/>
      <c r="BT1" s="73"/>
      <c r="BU1" s="73"/>
      <c r="BV1" s="73"/>
      <c r="BW1" s="73"/>
      <c r="BX1" s="73"/>
    </row>
    <row r="2" spans="1:64" s="4" customFormat="1" ht="57.75" customHeight="1" thickBot="1">
      <c r="A2" s="77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5" t="s">
        <v>44</v>
      </c>
      <c r="C3" s="56">
        <f aca="true" t="shared" si="0" ref="C3:C34">IF(B3="","",1)</f>
        <v>1</v>
      </c>
      <c r="D3" s="57">
        <f aca="true" t="shared" si="1" ref="D3:D34">+G3+L3+Q3+V3+AA3+AF3+AK3+AP3+AU3+AZ3</f>
        <v>10.333333333333334</v>
      </c>
      <c r="E3" s="58">
        <f aca="true" t="shared" si="2" ref="E3:E34">+H3+M3+R3+W3+AB3+AG3+AL3+AQ3+AV3+BA3</f>
        <v>22</v>
      </c>
      <c r="F3" s="59" t="s">
        <v>66</v>
      </c>
      <c r="G3" s="57">
        <v>3</v>
      </c>
      <c r="H3" s="57">
        <f aca="true" t="shared" si="3" ref="H3:H34">+I3-J3</f>
        <v>5</v>
      </c>
      <c r="I3" s="62">
        <v>5</v>
      </c>
      <c r="J3" s="60"/>
      <c r="K3" s="61" t="s">
        <v>100</v>
      </c>
      <c r="L3" s="57">
        <v>3</v>
      </c>
      <c r="M3" s="57">
        <f aca="true" t="shared" si="4" ref="M3:M34">+N3-O3</f>
        <v>5</v>
      </c>
      <c r="N3" s="62">
        <v>5</v>
      </c>
      <c r="O3" s="60"/>
      <c r="P3" s="61" t="s">
        <v>133</v>
      </c>
      <c r="Q3" s="57">
        <v>1</v>
      </c>
      <c r="R3" s="57">
        <f aca="true" t="shared" si="5" ref="R3:R34">+S3-T3</f>
        <v>4</v>
      </c>
      <c r="S3" s="62">
        <v>4</v>
      </c>
      <c r="T3" s="60"/>
      <c r="U3" s="61" t="s">
        <v>169</v>
      </c>
      <c r="V3" s="57">
        <v>3</v>
      </c>
      <c r="W3" s="57">
        <f aca="true" t="shared" si="6" ref="W3:W34">+X3-Y3</f>
        <v>5</v>
      </c>
      <c r="X3" s="62">
        <v>5</v>
      </c>
      <c r="Y3" s="60"/>
      <c r="Z3" s="61" t="s">
        <v>203</v>
      </c>
      <c r="AA3" s="57">
        <v>0.3333333333333333</v>
      </c>
      <c r="AB3" s="57">
        <f aca="true" t="shared" si="7" ref="AB3:AB34">+AC3-AD3</f>
        <v>3</v>
      </c>
      <c r="AC3" s="62">
        <v>3</v>
      </c>
      <c r="AD3" s="60"/>
      <c r="AE3" s="61"/>
      <c r="AF3" s="57">
        <v>0</v>
      </c>
      <c r="AG3" s="57">
        <f aca="true" t="shared" si="8" ref="AG3:AG34">+AH3-AI3</f>
        <v>0</v>
      </c>
      <c r="AH3" s="62"/>
      <c r="AI3" s="60"/>
      <c r="AJ3" s="61"/>
      <c r="AK3" s="57">
        <v>0</v>
      </c>
      <c r="AL3" s="57">
        <f aca="true" t="shared" si="9" ref="AL3:AL34">+AM3-AN3</f>
        <v>0</v>
      </c>
      <c r="AM3" s="62"/>
      <c r="AN3" s="60"/>
      <c r="AO3" s="61"/>
      <c r="AP3" s="57">
        <v>0</v>
      </c>
      <c r="AQ3" s="57">
        <f aca="true" t="shared" si="10" ref="AQ3:AQ34">+AR3-AS3</f>
        <v>0</v>
      </c>
      <c r="AR3" s="62"/>
      <c r="AS3" s="60"/>
      <c r="AT3" s="61"/>
      <c r="AU3" s="57">
        <v>0</v>
      </c>
      <c r="AV3" s="57">
        <f aca="true" t="shared" si="11" ref="AV3:AV34">+AW3-AX3</f>
        <v>0</v>
      </c>
      <c r="AW3" s="62"/>
      <c r="AX3" s="60"/>
      <c r="AY3" s="61"/>
      <c r="AZ3" s="57">
        <v>0</v>
      </c>
      <c r="BA3" s="57">
        <f aca="true" t="shared" si="12" ref="BA3:BA34">+BB3-BC3</f>
        <v>0</v>
      </c>
      <c r="BB3" s="62"/>
      <c r="BC3" s="60"/>
      <c r="BD3" s="68">
        <v>1</v>
      </c>
      <c r="BE3" s="71"/>
      <c r="BF3" s="5"/>
      <c r="BG3" s="5"/>
      <c r="BH3" s="72"/>
      <c r="BI3" s="69">
        <f aca="true" t="shared" si="13" ref="BI3:BI17">SUM(BE3:BH3)</f>
        <v>0</v>
      </c>
      <c r="BJ3" s="69">
        <f aca="true" t="shared" si="14" ref="BJ3:BJ17">MAX(BE3:BH3)</f>
        <v>0</v>
      </c>
      <c r="BK3" s="15">
        <v>1</v>
      </c>
      <c r="BL3" s="15">
        <v>2</v>
      </c>
      <c r="BO3" s="1"/>
      <c r="BP3" s="1"/>
      <c r="BQ3" s="1"/>
      <c r="BR3" s="1"/>
      <c r="BS3" s="1"/>
      <c r="BT3" s="1"/>
      <c r="BU3" s="1"/>
      <c r="BV3" s="1"/>
      <c r="BW3" s="1"/>
      <c r="BX3" s="1"/>
      <c r="DG3" s="48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59</v>
      </c>
      <c r="C4" s="20">
        <f t="shared" si="0"/>
        <v>1</v>
      </c>
      <c r="D4" s="7">
        <f t="shared" si="1"/>
        <v>10.25</v>
      </c>
      <c r="E4" s="9">
        <f t="shared" si="2"/>
        <v>23</v>
      </c>
      <c r="F4" s="50" t="s">
        <v>79</v>
      </c>
      <c r="G4" s="7">
        <v>3</v>
      </c>
      <c r="H4" s="7">
        <f t="shared" si="3"/>
        <v>6</v>
      </c>
      <c r="I4" s="31">
        <v>6</v>
      </c>
      <c r="J4" s="32"/>
      <c r="K4" s="35" t="s">
        <v>98</v>
      </c>
      <c r="L4" s="8">
        <v>0</v>
      </c>
      <c r="M4" s="7">
        <f t="shared" si="4"/>
        <v>3</v>
      </c>
      <c r="N4" s="31">
        <v>3</v>
      </c>
      <c r="O4" s="32"/>
      <c r="P4" s="35" t="s">
        <v>143</v>
      </c>
      <c r="Q4" s="8">
        <v>3</v>
      </c>
      <c r="R4" s="7">
        <f t="shared" si="5"/>
        <v>5</v>
      </c>
      <c r="S4" s="31">
        <v>5</v>
      </c>
      <c r="T4" s="32"/>
      <c r="U4" s="35" t="s">
        <v>173</v>
      </c>
      <c r="V4" s="8">
        <v>1.25</v>
      </c>
      <c r="W4" s="7">
        <f t="shared" si="6"/>
        <v>4</v>
      </c>
      <c r="X4" s="31">
        <v>4</v>
      </c>
      <c r="Y4" s="32"/>
      <c r="Z4" s="35" t="s">
        <v>208</v>
      </c>
      <c r="AA4" s="8">
        <v>3</v>
      </c>
      <c r="AB4" s="7">
        <f t="shared" si="7"/>
        <v>5</v>
      </c>
      <c r="AC4" s="31">
        <v>5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8">
        <v>2</v>
      </c>
      <c r="BE4" s="71"/>
      <c r="BF4" s="5"/>
      <c r="BG4" s="5"/>
      <c r="BH4" s="72"/>
      <c r="BI4" s="69">
        <f t="shared" si="13"/>
        <v>0</v>
      </c>
      <c r="BJ4" s="69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29</v>
      </c>
      <c r="C5" s="22">
        <f t="shared" si="0"/>
        <v>1</v>
      </c>
      <c r="D5" s="7">
        <f t="shared" si="1"/>
        <v>10.25</v>
      </c>
      <c r="E5" s="9">
        <f t="shared" si="2"/>
        <v>21</v>
      </c>
      <c r="F5" s="51" t="s">
        <v>82</v>
      </c>
      <c r="G5" s="7">
        <v>3</v>
      </c>
      <c r="H5" s="8">
        <f t="shared" si="3"/>
        <v>5</v>
      </c>
      <c r="I5" s="33">
        <v>5</v>
      </c>
      <c r="J5" s="34"/>
      <c r="K5" s="36" t="s">
        <v>103</v>
      </c>
      <c r="L5" s="8">
        <v>1</v>
      </c>
      <c r="M5" s="8">
        <f t="shared" si="4"/>
        <v>4</v>
      </c>
      <c r="N5" s="33">
        <v>4</v>
      </c>
      <c r="O5" s="34"/>
      <c r="P5" s="36" t="s">
        <v>138</v>
      </c>
      <c r="Q5" s="8">
        <v>3</v>
      </c>
      <c r="R5" s="8">
        <f t="shared" si="5"/>
        <v>5</v>
      </c>
      <c r="S5" s="33">
        <v>5</v>
      </c>
      <c r="T5" s="34"/>
      <c r="U5" s="36" t="s">
        <v>172</v>
      </c>
      <c r="V5" s="8">
        <v>0.25</v>
      </c>
      <c r="W5" s="8">
        <f t="shared" si="6"/>
        <v>2</v>
      </c>
      <c r="X5" s="33">
        <v>2</v>
      </c>
      <c r="Y5" s="34"/>
      <c r="Z5" s="36" t="s">
        <v>204</v>
      </c>
      <c r="AA5" s="8">
        <v>3</v>
      </c>
      <c r="AB5" s="8">
        <f t="shared" si="7"/>
        <v>5</v>
      </c>
      <c r="AC5" s="33">
        <v>5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8">
        <v>3</v>
      </c>
      <c r="BE5" s="71"/>
      <c r="BF5" s="5"/>
      <c r="BG5" s="5"/>
      <c r="BH5" s="72"/>
      <c r="BI5" s="69">
        <f t="shared" si="13"/>
        <v>0</v>
      </c>
      <c r="BJ5" s="69">
        <f t="shared" si="14"/>
        <v>0</v>
      </c>
      <c r="BK5" s="15">
        <v>1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40</v>
      </c>
      <c r="C6" s="20">
        <f t="shared" si="0"/>
        <v>1</v>
      </c>
      <c r="D6" s="7">
        <f t="shared" si="1"/>
        <v>10</v>
      </c>
      <c r="E6" s="9">
        <f t="shared" si="2"/>
        <v>19</v>
      </c>
      <c r="F6" s="50" t="s">
        <v>71</v>
      </c>
      <c r="G6" s="7">
        <v>3</v>
      </c>
      <c r="H6" s="7">
        <f t="shared" si="3"/>
        <v>5</v>
      </c>
      <c r="I6" s="31">
        <v>5</v>
      </c>
      <c r="J6" s="32"/>
      <c r="K6" s="35" t="s">
        <v>102</v>
      </c>
      <c r="L6" s="8">
        <v>1</v>
      </c>
      <c r="M6" s="7">
        <f t="shared" si="4"/>
        <v>4</v>
      </c>
      <c r="N6" s="31">
        <v>4</v>
      </c>
      <c r="O6" s="32"/>
      <c r="P6" s="35" t="s">
        <v>134</v>
      </c>
      <c r="Q6" s="8">
        <v>0</v>
      </c>
      <c r="R6" s="7">
        <f t="shared" si="5"/>
        <v>0</v>
      </c>
      <c r="S6" s="31">
        <v>0</v>
      </c>
      <c r="T6" s="32"/>
      <c r="U6" s="35" t="s">
        <v>180</v>
      </c>
      <c r="V6" s="8">
        <v>3</v>
      </c>
      <c r="W6" s="7">
        <f t="shared" si="6"/>
        <v>5</v>
      </c>
      <c r="X6" s="31">
        <v>5</v>
      </c>
      <c r="Y6" s="32"/>
      <c r="Z6" s="35" t="s">
        <v>212</v>
      </c>
      <c r="AA6" s="8">
        <v>3</v>
      </c>
      <c r="AB6" s="7">
        <f t="shared" si="7"/>
        <v>5</v>
      </c>
      <c r="AC6" s="31">
        <v>5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8">
        <v>4</v>
      </c>
      <c r="BE6" s="71"/>
      <c r="BF6" s="5"/>
      <c r="BG6" s="5"/>
      <c r="BH6" s="72"/>
      <c r="BI6" s="69">
        <f t="shared" si="13"/>
        <v>0</v>
      </c>
      <c r="BJ6" s="69">
        <f t="shared" si="14"/>
        <v>0</v>
      </c>
      <c r="BK6" s="15">
        <v>3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61</v>
      </c>
      <c r="C7" s="20">
        <f t="shared" si="0"/>
        <v>1</v>
      </c>
      <c r="D7" s="7">
        <f t="shared" si="1"/>
        <v>8</v>
      </c>
      <c r="E7" s="9">
        <f t="shared" si="2"/>
        <v>21</v>
      </c>
      <c r="F7" s="50" t="s">
        <v>90</v>
      </c>
      <c r="G7" s="7">
        <v>3</v>
      </c>
      <c r="H7" s="7">
        <f t="shared" si="3"/>
        <v>5</v>
      </c>
      <c r="I7" s="31">
        <v>5</v>
      </c>
      <c r="J7" s="32"/>
      <c r="K7" s="35" t="s">
        <v>105</v>
      </c>
      <c r="L7" s="8">
        <v>1</v>
      </c>
      <c r="M7" s="7">
        <f t="shared" si="4"/>
        <v>4</v>
      </c>
      <c r="N7" s="31">
        <v>4</v>
      </c>
      <c r="O7" s="32"/>
      <c r="P7" s="35" t="s">
        <v>145</v>
      </c>
      <c r="Q7" s="8">
        <v>3</v>
      </c>
      <c r="R7" s="7">
        <f t="shared" si="5"/>
        <v>6</v>
      </c>
      <c r="S7" s="31">
        <v>6</v>
      </c>
      <c r="T7" s="32"/>
      <c r="U7" s="35" t="s">
        <v>168</v>
      </c>
      <c r="V7" s="8">
        <v>0.5</v>
      </c>
      <c r="W7" s="7">
        <f t="shared" si="6"/>
        <v>3</v>
      </c>
      <c r="X7" s="31">
        <v>3</v>
      </c>
      <c r="Y7" s="32"/>
      <c r="Z7" s="35" t="s">
        <v>207</v>
      </c>
      <c r="AA7" s="8">
        <v>0.5</v>
      </c>
      <c r="AB7" s="7">
        <f t="shared" si="7"/>
        <v>3</v>
      </c>
      <c r="AC7" s="31">
        <v>3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8">
        <v>5</v>
      </c>
      <c r="BE7" s="71"/>
      <c r="BF7" s="5"/>
      <c r="BG7" s="5"/>
      <c r="BH7" s="72"/>
      <c r="BI7" s="69">
        <f t="shared" si="13"/>
        <v>0</v>
      </c>
      <c r="BJ7" s="69">
        <f t="shared" si="14"/>
        <v>0</v>
      </c>
      <c r="BK7" s="15">
        <v>2</v>
      </c>
      <c r="BL7" s="15">
        <v>2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7"/>
      <c r="B8" s="19" t="s">
        <v>41</v>
      </c>
      <c r="C8" s="20">
        <f t="shared" si="0"/>
        <v>1</v>
      </c>
      <c r="D8" s="7">
        <f t="shared" si="1"/>
        <v>7.833333333333334</v>
      </c>
      <c r="E8" s="9">
        <f t="shared" si="2"/>
        <v>20</v>
      </c>
      <c r="F8" s="50" t="s">
        <v>86</v>
      </c>
      <c r="G8" s="7">
        <v>0.3333333333333333</v>
      </c>
      <c r="H8" s="7">
        <f t="shared" si="3"/>
        <v>2</v>
      </c>
      <c r="I8" s="31">
        <v>2</v>
      </c>
      <c r="J8" s="32"/>
      <c r="K8" s="35" t="s">
        <v>117</v>
      </c>
      <c r="L8" s="8">
        <v>3</v>
      </c>
      <c r="M8" s="7">
        <f t="shared" si="4"/>
        <v>5</v>
      </c>
      <c r="N8" s="31">
        <v>5</v>
      </c>
      <c r="O8" s="32"/>
      <c r="P8" s="35" t="s">
        <v>139</v>
      </c>
      <c r="Q8" s="8">
        <v>0.5</v>
      </c>
      <c r="R8" s="7">
        <f t="shared" si="5"/>
        <v>4</v>
      </c>
      <c r="S8" s="31">
        <v>4</v>
      </c>
      <c r="T8" s="32"/>
      <c r="U8" s="35" t="s">
        <v>181</v>
      </c>
      <c r="V8" s="8">
        <v>1</v>
      </c>
      <c r="W8" s="7">
        <f t="shared" si="6"/>
        <v>4</v>
      </c>
      <c r="X8" s="31">
        <v>4</v>
      </c>
      <c r="Y8" s="32"/>
      <c r="Z8" s="35" t="s">
        <v>216</v>
      </c>
      <c r="AA8" s="8">
        <v>3</v>
      </c>
      <c r="AB8" s="7">
        <f t="shared" si="7"/>
        <v>5</v>
      </c>
      <c r="AC8" s="31">
        <v>5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8">
        <v>6</v>
      </c>
      <c r="BE8" s="71"/>
      <c r="BF8" s="5"/>
      <c r="BG8" s="5"/>
      <c r="BH8" s="72"/>
      <c r="BI8" s="69">
        <f t="shared" si="13"/>
        <v>0</v>
      </c>
      <c r="BJ8" s="69">
        <f t="shared" si="14"/>
        <v>0</v>
      </c>
      <c r="BK8" s="15">
        <v>4</v>
      </c>
      <c r="BL8" s="15">
        <v>1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42</v>
      </c>
      <c r="C9" s="20">
        <f t="shared" si="0"/>
        <v>1</v>
      </c>
      <c r="D9" s="7">
        <f t="shared" si="1"/>
        <v>7.333333333333334</v>
      </c>
      <c r="E9" s="9">
        <f t="shared" si="2"/>
        <v>19</v>
      </c>
      <c r="F9" s="50" t="s">
        <v>81</v>
      </c>
      <c r="G9" s="7">
        <v>0.3333333333333333</v>
      </c>
      <c r="H9" s="7">
        <f t="shared" si="3"/>
        <v>3</v>
      </c>
      <c r="I9" s="31">
        <v>3</v>
      </c>
      <c r="J9" s="32"/>
      <c r="K9" s="35" t="s">
        <v>112</v>
      </c>
      <c r="L9" s="8">
        <v>3</v>
      </c>
      <c r="M9" s="7">
        <f t="shared" si="4"/>
        <v>5</v>
      </c>
      <c r="N9" s="31">
        <v>5</v>
      </c>
      <c r="O9" s="32"/>
      <c r="P9" s="36" t="s">
        <v>136</v>
      </c>
      <c r="Q9" s="8">
        <v>3</v>
      </c>
      <c r="R9" s="7">
        <f t="shared" si="5"/>
        <v>5</v>
      </c>
      <c r="S9" s="31">
        <v>5</v>
      </c>
      <c r="T9" s="32"/>
      <c r="U9" s="36" t="s">
        <v>176</v>
      </c>
      <c r="V9" s="8">
        <v>0.5</v>
      </c>
      <c r="W9" s="7">
        <f t="shared" si="6"/>
        <v>3</v>
      </c>
      <c r="X9" s="31">
        <v>3</v>
      </c>
      <c r="Y9" s="32"/>
      <c r="Z9" s="36" t="s">
        <v>209</v>
      </c>
      <c r="AA9" s="8">
        <v>0.5</v>
      </c>
      <c r="AB9" s="7">
        <f t="shared" si="7"/>
        <v>3</v>
      </c>
      <c r="AC9" s="31">
        <v>3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8">
        <v>7</v>
      </c>
      <c r="BE9" s="71"/>
      <c r="BF9" s="5"/>
      <c r="BG9" s="5"/>
      <c r="BH9" s="72"/>
      <c r="BI9" s="69">
        <f t="shared" si="13"/>
        <v>0</v>
      </c>
      <c r="BJ9" s="69">
        <f t="shared" si="14"/>
        <v>0</v>
      </c>
      <c r="BK9" s="15">
        <v>2</v>
      </c>
      <c r="BL9" s="15">
        <v>3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48</v>
      </c>
      <c r="C10" s="20">
        <f t="shared" si="0"/>
        <v>1</v>
      </c>
      <c r="D10" s="7">
        <f t="shared" si="1"/>
        <v>7</v>
      </c>
      <c r="E10" s="9">
        <f t="shared" si="2"/>
        <v>20</v>
      </c>
      <c r="F10" s="50" t="s">
        <v>93</v>
      </c>
      <c r="G10" s="7">
        <v>3</v>
      </c>
      <c r="H10" s="7">
        <f t="shared" si="3"/>
        <v>5</v>
      </c>
      <c r="I10" s="31">
        <v>5</v>
      </c>
      <c r="J10" s="32"/>
      <c r="K10" s="35" t="s">
        <v>99</v>
      </c>
      <c r="L10" s="8">
        <v>1</v>
      </c>
      <c r="M10" s="7">
        <f t="shared" si="4"/>
        <v>4</v>
      </c>
      <c r="N10" s="31">
        <v>4</v>
      </c>
      <c r="O10" s="32"/>
      <c r="P10" s="35" t="s">
        <v>137</v>
      </c>
      <c r="Q10" s="8">
        <v>0</v>
      </c>
      <c r="R10" s="7">
        <f t="shared" si="5"/>
        <v>3</v>
      </c>
      <c r="S10" s="31">
        <v>3</v>
      </c>
      <c r="T10" s="32"/>
      <c r="U10" s="35" t="s">
        <v>177</v>
      </c>
      <c r="V10" s="8">
        <v>3</v>
      </c>
      <c r="W10" s="7">
        <f t="shared" si="6"/>
        <v>5</v>
      </c>
      <c r="X10" s="31">
        <v>5</v>
      </c>
      <c r="Y10" s="32"/>
      <c r="Z10" s="35" t="s">
        <v>211</v>
      </c>
      <c r="AA10" s="8">
        <v>0</v>
      </c>
      <c r="AB10" s="7">
        <f t="shared" si="7"/>
        <v>3</v>
      </c>
      <c r="AC10" s="31">
        <v>3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8">
        <v>8</v>
      </c>
      <c r="BE10" s="71"/>
      <c r="BF10" s="5"/>
      <c r="BG10" s="5"/>
      <c r="BH10" s="72"/>
      <c r="BI10" s="69">
        <f t="shared" si="13"/>
        <v>0</v>
      </c>
      <c r="BJ10" s="69">
        <f t="shared" si="14"/>
        <v>0</v>
      </c>
      <c r="BK10" s="15">
        <v>3</v>
      </c>
      <c r="BL10" s="15">
        <v>3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75" t="s">
        <v>33</v>
      </c>
      <c r="C11" s="22">
        <f t="shared" si="0"/>
        <v>1</v>
      </c>
      <c r="D11" s="8">
        <f t="shared" si="1"/>
        <v>6.666666666666666</v>
      </c>
      <c r="E11" s="10">
        <f t="shared" si="2"/>
        <v>16</v>
      </c>
      <c r="F11" s="51" t="s">
        <v>84</v>
      </c>
      <c r="G11" s="7">
        <v>0.3333333333333333</v>
      </c>
      <c r="H11" s="8">
        <f t="shared" si="3"/>
        <v>3</v>
      </c>
      <c r="I11" s="33">
        <v>3</v>
      </c>
      <c r="J11" s="34"/>
      <c r="K11" s="36" t="s">
        <v>119</v>
      </c>
      <c r="L11" s="8">
        <v>0.3333333333333333</v>
      </c>
      <c r="M11" s="8">
        <f t="shared" si="4"/>
        <v>1</v>
      </c>
      <c r="N11" s="33">
        <v>1</v>
      </c>
      <c r="O11" s="34"/>
      <c r="P11" s="36" t="s">
        <v>158</v>
      </c>
      <c r="Q11" s="8">
        <v>3</v>
      </c>
      <c r="R11" s="8">
        <f t="shared" si="5"/>
        <v>5</v>
      </c>
      <c r="S11" s="33">
        <v>5</v>
      </c>
      <c r="T11" s="34"/>
      <c r="U11" s="36" t="s">
        <v>182</v>
      </c>
      <c r="V11" s="8">
        <v>0</v>
      </c>
      <c r="W11" s="8">
        <f t="shared" si="6"/>
        <v>2</v>
      </c>
      <c r="X11" s="33">
        <v>2</v>
      </c>
      <c r="Y11" s="34"/>
      <c r="Z11" s="36" t="s">
        <v>223</v>
      </c>
      <c r="AA11" s="8">
        <v>3</v>
      </c>
      <c r="AB11" s="8">
        <f t="shared" si="7"/>
        <v>5</v>
      </c>
      <c r="AC11" s="33">
        <v>5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8">
        <v>9</v>
      </c>
      <c r="BE11" s="71"/>
      <c r="BF11" s="5"/>
      <c r="BG11" s="5"/>
      <c r="BH11" s="72"/>
      <c r="BI11" s="69">
        <f t="shared" si="13"/>
        <v>0</v>
      </c>
      <c r="BJ11" s="69">
        <f t="shared" si="14"/>
        <v>0</v>
      </c>
      <c r="BK11" s="15">
        <v>6</v>
      </c>
      <c r="BL11" s="15">
        <v>1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60</v>
      </c>
      <c r="C12" s="20">
        <f t="shared" si="0"/>
        <v>1</v>
      </c>
      <c r="D12" s="7">
        <f t="shared" si="1"/>
        <v>6.5</v>
      </c>
      <c r="E12" s="9">
        <f t="shared" si="2"/>
        <v>18</v>
      </c>
      <c r="F12" s="50" t="s">
        <v>67</v>
      </c>
      <c r="G12" s="7">
        <v>0</v>
      </c>
      <c r="H12" s="7">
        <f t="shared" si="3"/>
        <v>2</v>
      </c>
      <c r="I12" s="31">
        <v>2</v>
      </c>
      <c r="J12" s="32"/>
      <c r="K12" s="35" t="s">
        <v>128</v>
      </c>
      <c r="L12" s="8">
        <v>3</v>
      </c>
      <c r="M12" s="7">
        <f t="shared" si="4"/>
        <v>5</v>
      </c>
      <c r="N12" s="31">
        <v>5</v>
      </c>
      <c r="O12" s="32"/>
      <c r="P12" s="35" t="s">
        <v>140</v>
      </c>
      <c r="Q12" s="8">
        <v>0.5</v>
      </c>
      <c r="R12" s="7">
        <f t="shared" si="5"/>
        <v>4</v>
      </c>
      <c r="S12" s="31">
        <v>4</v>
      </c>
      <c r="T12" s="32"/>
      <c r="U12" s="35" t="s">
        <v>184</v>
      </c>
      <c r="V12" s="8">
        <v>3</v>
      </c>
      <c r="W12" s="7">
        <f t="shared" si="6"/>
        <v>5</v>
      </c>
      <c r="X12" s="31">
        <v>5</v>
      </c>
      <c r="Y12" s="32"/>
      <c r="Z12" s="35" t="s">
        <v>210</v>
      </c>
      <c r="AA12" s="8">
        <v>0</v>
      </c>
      <c r="AB12" s="7">
        <f t="shared" si="7"/>
        <v>2</v>
      </c>
      <c r="AC12" s="31">
        <v>2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8">
        <v>10</v>
      </c>
      <c r="BE12" s="71"/>
      <c r="BF12" s="5"/>
      <c r="BG12" s="5"/>
      <c r="BH12" s="72"/>
      <c r="BI12" s="69">
        <f t="shared" si="13"/>
        <v>0</v>
      </c>
      <c r="BJ12" s="69">
        <f t="shared" si="14"/>
        <v>0</v>
      </c>
      <c r="BK12" s="15">
        <v>2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4"/>
      <c r="B13" s="19" t="s">
        <v>53</v>
      </c>
      <c r="C13" s="20">
        <f t="shared" si="0"/>
        <v>1</v>
      </c>
      <c r="D13" s="7">
        <f t="shared" si="1"/>
        <v>6.25</v>
      </c>
      <c r="E13" s="9">
        <f t="shared" si="2"/>
        <v>18</v>
      </c>
      <c r="F13" s="50" t="s">
        <v>95</v>
      </c>
      <c r="G13" s="7">
        <v>1</v>
      </c>
      <c r="H13" s="7">
        <f t="shared" si="3"/>
        <v>4</v>
      </c>
      <c r="I13" s="31">
        <v>4</v>
      </c>
      <c r="J13" s="32"/>
      <c r="K13" s="35" t="s">
        <v>107</v>
      </c>
      <c r="L13" s="8">
        <v>3</v>
      </c>
      <c r="M13" s="7">
        <f t="shared" si="4"/>
        <v>5</v>
      </c>
      <c r="N13" s="31">
        <v>5</v>
      </c>
      <c r="O13" s="32"/>
      <c r="P13" s="35" t="s">
        <v>135</v>
      </c>
      <c r="Q13" s="8">
        <v>0</v>
      </c>
      <c r="R13" s="7">
        <f t="shared" si="5"/>
        <v>3</v>
      </c>
      <c r="S13" s="31">
        <v>3</v>
      </c>
      <c r="T13" s="32"/>
      <c r="U13" s="35" t="s">
        <v>174</v>
      </c>
      <c r="V13" s="8">
        <v>1.25</v>
      </c>
      <c r="W13" s="7">
        <f t="shared" si="6"/>
        <v>4</v>
      </c>
      <c r="X13" s="31">
        <v>4</v>
      </c>
      <c r="Y13" s="32"/>
      <c r="Z13" s="35" t="s">
        <v>215</v>
      </c>
      <c r="AA13" s="8">
        <v>1</v>
      </c>
      <c r="AB13" s="7">
        <f t="shared" si="7"/>
        <v>2</v>
      </c>
      <c r="AC13" s="31">
        <v>2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8">
        <v>11</v>
      </c>
      <c r="BE13" s="71"/>
      <c r="BF13" s="5"/>
      <c r="BG13" s="5"/>
      <c r="BH13" s="72"/>
      <c r="BI13" s="69">
        <f t="shared" si="13"/>
        <v>0</v>
      </c>
      <c r="BJ13" s="69">
        <f t="shared" si="14"/>
        <v>0</v>
      </c>
      <c r="BK13" s="15">
        <v>4</v>
      </c>
      <c r="BL13" s="15">
        <v>2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1" t="s">
        <v>46</v>
      </c>
      <c r="C14" s="42">
        <f t="shared" si="0"/>
        <v>1</v>
      </c>
      <c r="D14" s="7">
        <f t="shared" si="1"/>
        <v>6</v>
      </c>
      <c r="E14" s="9">
        <f t="shared" si="2"/>
        <v>18</v>
      </c>
      <c r="F14" s="49" t="s">
        <v>85</v>
      </c>
      <c r="G14" s="7">
        <v>3</v>
      </c>
      <c r="H14" s="43">
        <f t="shared" si="3"/>
        <v>5</v>
      </c>
      <c r="I14" s="45">
        <v>5</v>
      </c>
      <c r="J14" s="46"/>
      <c r="K14" s="44" t="s">
        <v>104</v>
      </c>
      <c r="L14" s="8">
        <v>1</v>
      </c>
      <c r="M14" s="43">
        <f t="shared" si="4"/>
        <v>4</v>
      </c>
      <c r="N14" s="45">
        <v>4</v>
      </c>
      <c r="O14" s="46"/>
      <c r="P14" s="44" t="s">
        <v>141</v>
      </c>
      <c r="Q14" s="8">
        <v>0</v>
      </c>
      <c r="R14" s="43">
        <f t="shared" si="5"/>
        <v>2</v>
      </c>
      <c r="S14" s="45">
        <v>2</v>
      </c>
      <c r="T14" s="46"/>
      <c r="U14" s="44" t="s">
        <v>178</v>
      </c>
      <c r="V14" s="8">
        <v>0.5</v>
      </c>
      <c r="W14" s="43">
        <f t="shared" si="6"/>
        <v>3</v>
      </c>
      <c r="X14" s="45">
        <v>3</v>
      </c>
      <c r="Y14" s="46"/>
      <c r="Z14" s="44" t="s">
        <v>220</v>
      </c>
      <c r="AA14" s="8">
        <v>1.5</v>
      </c>
      <c r="AB14" s="43">
        <f t="shared" si="7"/>
        <v>4</v>
      </c>
      <c r="AC14" s="45">
        <v>4</v>
      </c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8">
        <v>12</v>
      </c>
      <c r="BE14" s="71"/>
      <c r="BF14" s="5"/>
      <c r="BG14" s="5"/>
      <c r="BH14" s="72"/>
      <c r="BI14" s="69">
        <f t="shared" si="13"/>
        <v>0</v>
      </c>
      <c r="BJ14" s="69">
        <f t="shared" si="14"/>
        <v>0</v>
      </c>
      <c r="BK14" s="15">
        <v>5</v>
      </c>
      <c r="BL14" s="15">
        <v>1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32</v>
      </c>
      <c r="C15" s="20">
        <f t="shared" si="0"/>
        <v>1</v>
      </c>
      <c r="D15" s="7">
        <f t="shared" si="1"/>
        <v>6</v>
      </c>
      <c r="E15" s="9">
        <f t="shared" si="2"/>
        <v>18</v>
      </c>
      <c r="F15" s="50" t="s">
        <v>75</v>
      </c>
      <c r="G15" s="7">
        <v>1.5</v>
      </c>
      <c r="H15" s="7">
        <f t="shared" si="3"/>
        <v>4</v>
      </c>
      <c r="I15" s="31">
        <v>4</v>
      </c>
      <c r="J15" s="32"/>
      <c r="K15" s="35" t="s">
        <v>110</v>
      </c>
      <c r="L15" s="8">
        <v>1</v>
      </c>
      <c r="M15" s="7">
        <f t="shared" si="4"/>
        <v>4</v>
      </c>
      <c r="N15" s="31">
        <v>4</v>
      </c>
      <c r="O15" s="32"/>
      <c r="P15" s="35" t="s">
        <v>144</v>
      </c>
      <c r="Q15" s="8">
        <v>0.5</v>
      </c>
      <c r="R15" s="7">
        <f t="shared" si="5"/>
        <v>4</v>
      </c>
      <c r="S15" s="31">
        <v>4</v>
      </c>
      <c r="T15" s="32"/>
      <c r="U15" s="35" t="s">
        <v>183</v>
      </c>
      <c r="V15" s="8">
        <v>0</v>
      </c>
      <c r="W15" s="7">
        <f t="shared" si="6"/>
        <v>1</v>
      </c>
      <c r="X15" s="31">
        <v>1</v>
      </c>
      <c r="Y15" s="32"/>
      <c r="Z15" s="35" t="s">
        <v>228</v>
      </c>
      <c r="AA15" s="8">
        <v>3</v>
      </c>
      <c r="AB15" s="7">
        <f t="shared" si="7"/>
        <v>5</v>
      </c>
      <c r="AC15" s="31">
        <v>5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8">
        <v>13</v>
      </c>
      <c r="BE15" s="71"/>
      <c r="BF15" s="5"/>
      <c r="BG15" s="5"/>
      <c r="BH15" s="72"/>
      <c r="BI15" s="69">
        <f t="shared" si="13"/>
        <v>0</v>
      </c>
      <c r="BJ15" s="69">
        <f t="shared" si="14"/>
        <v>0</v>
      </c>
      <c r="BK15" s="15">
        <v>7</v>
      </c>
      <c r="BL15" s="15">
        <v>1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 t="s">
        <v>31</v>
      </c>
      <c r="C16" s="20">
        <f t="shared" si="0"/>
        <v>1</v>
      </c>
      <c r="D16" s="7">
        <f t="shared" si="1"/>
        <v>6</v>
      </c>
      <c r="E16" s="9">
        <f t="shared" si="2"/>
        <v>17</v>
      </c>
      <c r="F16" s="50" t="s">
        <v>65</v>
      </c>
      <c r="G16" s="7">
        <v>1</v>
      </c>
      <c r="H16" s="7">
        <f t="shared" si="3"/>
        <v>3</v>
      </c>
      <c r="I16" s="31">
        <v>3</v>
      </c>
      <c r="J16" s="32"/>
      <c r="K16" s="35" t="s">
        <v>109</v>
      </c>
      <c r="L16" s="8">
        <v>0</v>
      </c>
      <c r="M16" s="7">
        <f t="shared" si="4"/>
        <v>2</v>
      </c>
      <c r="N16" s="31">
        <v>2</v>
      </c>
      <c r="O16" s="32"/>
      <c r="P16" s="35" t="s">
        <v>153</v>
      </c>
      <c r="Q16" s="8">
        <v>1</v>
      </c>
      <c r="R16" s="7">
        <f t="shared" si="5"/>
        <v>3</v>
      </c>
      <c r="S16" s="31">
        <v>3</v>
      </c>
      <c r="T16" s="32"/>
      <c r="U16" s="35" t="s">
        <v>190</v>
      </c>
      <c r="V16" s="8">
        <v>3</v>
      </c>
      <c r="W16" s="7">
        <f t="shared" si="6"/>
        <v>5</v>
      </c>
      <c r="X16" s="31">
        <v>5</v>
      </c>
      <c r="Y16" s="32"/>
      <c r="Z16" s="35" t="s">
        <v>213</v>
      </c>
      <c r="AA16" s="8">
        <v>1</v>
      </c>
      <c r="AB16" s="7">
        <f t="shared" si="7"/>
        <v>4</v>
      </c>
      <c r="AC16" s="31">
        <v>4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8">
        <v>14</v>
      </c>
      <c r="BE16" s="71"/>
      <c r="BF16" s="5"/>
      <c r="BG16" s="5"/>
      <c r="BH16" s="72"/>
      <c r="BI16" s="69">
        <f t="shared" si="13"/>
        <v>0</v>
      </c>
      <c r="BJ16" s="69">
        <f t="shared" si="14"/>
        <v>0</v>
      </c>
      <c r="BK16" s="15">
        <v>3</v>
      </c>
      <c r="BL16" s="15">
        <v>2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 t="s">
        <v>58</v>
      </c>
      <c r="C17" s="20">
        <f t="shared" si="0"/>
        <v>1</v>
      </c>
      <c r="D17" s="7">
        <f t="shared" si="1"/>
        <v>5.416666666666666</v>
      </c>
      <c r="E17" s="9">
        <f t="shared" si="2"/>
        <v>18</v>
      </c>
      <c r="F17" s="50" t="s">
        <v>89</v>
      </c>
      <c r="G17" s="7">
        <v>0</v>
      </c>
      <c r="H17" s="7">
        <f t="shared" si="3"/>
        <v>4</v>
      </c>
      <c r="I17" s="31">
        <v>4</v>
      </c>
      <c r="J17" s="32"/>
      <c r="K17" s="35" t="s">
        <v>123</v>
      </c>
      <c r="L17" s="8">
        <v>0.6666666666666666</v>
      </c>
      <c r="M17" s="7">
        <f t="shared" si="4"/>
        <v>3</v>
      </c>
      <c r="N17" s="31">
        <v>3</v>
      </c>
      <c r="O17" s="32"/>
      <c r="P17" s="35" t="s">
        <v>156</v>
      </c>
      <c r="Q17" s="8">
        <v>3</v>
      </c>
      <c r="R17" s="7">
        <f t="shared" si="5"/>
        <v>5</v>
      </c>
      <c r="S17" s="31">
        <v>5</v>
      </c>
      <c r="T17" s="32"/>
      <c r="U17" s="35" t="s">
        <v>175</v>
      </c>
      <c r="V17" s="8">
        <v>1.25</v>
      </c>
      <c r="W17" s="7">
        <f t="shared" si="6"/>
        <v>4</v>
      </c>
      <c r="X17" s="31">
        <v>4</v>
      </c>
      <c r="Y17" s="32"/>
      <c r="Z17" s="35" t="s">
        <v>219</v>
      </c>
      <c r="AA17" s="8">
        <v>0.5</v>
      </c>
      <c r="AB17" s="7">
        <f t="shared" si="7"/>
        <v>2</v>
      </c>
      <c r="AC17" s="31">
        <v>2</v>
      </c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8">
        <v>15</v>
      </c>
      <c r="BE17" s="71"/>
      <c r="BF17" s="5"/>
      <c r="BG17" s="5"/>
      <c r="BH17" s="72"/>
      <c r="BI17" s="69">
        <f t="shared" si="13"/>
        <v>0</v>
      </c>
      <c r="BJ17" s="69">
        <f t="shared" si="14"/>
        <v>0</v>
      </c>
      <c r="BK17" s="15">
        <v>5</v>
      </c>
      <c r="BL17" s="74">
        <v>4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7"/>
    </row>
    <row r="18" spans="1:76" ht="12.75">
      <c r="A18" s="25"/>
      <c r="B18" s="19" t="s">
        <v>30</v>
      </c>
      <c r="C18" s="20">
        <f t="shared" si="0"/>
        <v>1</v>
      </c>
      <c r="D18" s="7">
        <f t="shared" si="1"/>
        <v>5</v>
      </c>
      <c r="E18" s="9">
        <f t="shared" si="2"/>
        <v>15</v>
      </c>
      <c r="F18" s="50" t="s">
        <v>77</v>
      </c>
      <c r="G18" s="7">
        <v>0</v>
      </c>
      <c r="H18" s="7">
        <f t="shared" si="3"/>
        <v>1</v>
      </c>
      <c r="I18" s="31">
        <v>1</v>
      </c>
      <c r="J18" s="32"/>
      <c r="K18" s="35" t="s">
        <v>131</v>
      </c>
      <c r="L18" s="8">
        <v>3</v>
      </c>
      <c r="M18" s="7">
        <f t="shared" si="4"/>
        <v>5</v>
      </c>
      <c r="N18" s="31">
        <v>5</v>
      </c>
      <c r="O18" s="32"/>
      <c r="P18" s="35" t="s">
        <v>147</v>
      </c>
      <c r="Q18" s="8">
        <v>0</v>
      </c>
      <c r="R18" s="7">
        <f t="shared" si="5"/>
        <v>1</v>
      </c>
      <c r="S18" s="31">
        <v>1</v>
      </c>
      <c r="T18" s="32"/>
      <c r="U18" s="35" t="s">
        <v>189</v>
      </c>
      <c r="V18" s="8">
        <v>0.5</v>
      </c>
      <c r="W18" s="7">
        <f t="shared" si="6"/>
        <v>4</v>
      </c>
      <c r="X18" s="31">
        <v>4</v>
      </c>
      <c r="Y18" s="32"/>
      <c r="Z18" s="35" t="s">
        <v>222</v>
      </c>
      <c r="AA18" s="8">
        <v>1.5</v>
      </c>
      <c r="AB18" s="7">
        <f t="shared" si="7"/>
        <v>4</v>
      </c>
      <c r="AC18" s="31">
        <v>4</v>
      </c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8">
        <v>16</v>
      </c>
      <c r="BE18" s="71"/>
      <c r="BF18" s="5"/>
      <c r="BG18" s="5"/>
      <c r="BH18" s="72"/>
      <c r="BI18" s="69">
        <f aca="true" t="shared" si="15" ref="BI18:BI34">SUM(BE18:BH18)</f>
        <v>0</v>
      </c>
      <c r="BJ18" s="69">
        <f aca="true" t="shared" si="16" ref="BJ18:BJ34">MAX(BE18:BH18)</f>
        <v>0</v>
      </c>
      <c r="BK18" s="15">
        <v>5</v>
      </c>
      <c r="BL18" s="15">
        <v>2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 t="s">
        <v>39</v>
      </c>
      <c r="C19" s="20">
        <f t="shared" si="0"/>
        <v>1</v>
      </c>
      <c r="D19" s="7">
        <f t="shared" si="1"/>
        <v>4.833333333333333</v>
      </c>
      <c r="E19" s="9">
        <f t="shared" si="2"/>
        <v>18</v>
      </c>
      <c r="F19" s="50" t="s">
        <v>92</v>
      </c>
      <c r="G19" s="7">
        <v>0.3333333333333333</v>
      </c>
      <c r="H19" s="7">
        <f t="shared" si="3"/>
        <v>2</v>
      </c>
      <c r="I19" s="31">
        <v>2</v>
      </c>
      <c r="J19" s="32"/>
      <c r="K19" s="35" t="s">
        <v>113</v>
      </c>
      <c r="L19" s="8">
        <v>0</v>
      </c>
      <c r="M19" s="7">
        <f t="shared" si="4"/>
        <v>3</v>
      </c>
      <c r="N19" s="31">
        <v>3</v>
      </c>
      <c r="O19" s="32"/>
      <c r="P19" s="35" t="s">
        <v>159</v>
      </c>
      <c r="Q19" s="8">
        <v>1</v>
      </c>
      <c r="R19" s="7">
        <f t="shared" si="5"/>
        <v>3</v>
      </c>
      <c r="S19" s="31">
        <v>3</v>
      </c>
      <c r="T19" s="32"/>
      <c r="U19" s="35" t="s">
        <v>191</v>
      </c>
      <c r="V19" s="8">
        <v>0.5</v>
      </c>
      <c r="W19" s="7">
        <f t="shared" si="6"/>
        <v>4</v>
      </c>
      <c r="X19" s="31">
        <v>4</v>
      </c>
      <c r="Y19" s="32"/>
      <c r="Z19" s="35" t="s">
        <v>231</v>
      </c>
      <c r="AA19" s="8">
        <v>3</v>
      </c>
      <c r="AB19" s="7">
        <f t="shared" si="7"/>
        <v>6</v>
      </c>
      <c r="AC19" s="31">
        <v>6</v>
      </c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8">
        <v>17</v>
      </c>
      <c r="BE19" s="71"/>
      <c r="BF19" s="5"/>
      <c r="BG19" s="5"/>
      <c r="BH19" s="72"/>
      <c r="BI19" s="69">
        <f t="shared" si="15"/>
        <v>0</v>
      </c>
      <c r="BJ19" s="69">
        <f t="shared" si="16"/>
        <v>0</v>
      </c>
      <c r="BK19" s="15">
        <v>8</v>
      </c>
      <c r="BL19" s="15">
        <v>1</v>
      </c>
      <c r="BM19" s="2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 t="s">
        <v>37</v>
      </c>
      <c r="C20" s="20">
        <f t="shared" si="0"/>
        <v>1</v>
      </c>
      <c r="D20" s="7">
        <f t="shared" si="1"/>
        <v>4.833333333333333</v>
      </c>
      <c r="E20" s="9">
        <f t="shared" si="2"/>
        <v>17</v>
      </c>
      <c r="F20" s="50" t="s">
        <v>78</v>
      </c>
      <c r="G20" s="7">
        <v>1</v>
      </c>
      <c r="H20" s="7">
        <f t="shared" si="3"/>
        <v>3</v>
      </c>
      <c r="I20" s="31">
        <v>3</v>
      </c>
      <c r="J20" s="32"/>
      <c r="K20" s="35" t="s">
        <v>111</v>
      </c>
      <c r="L20" s="8">
        <v>0</v>
      </c>
      <c r="M20" s="7">
        <f t="shared" si="4"/>
        <v>3</v>
      </c>
      <c r="N20" s="31">
        <v>3</v>
      </c>
      <c r="O20" s="32"/>
      <c r="P20" s="35" t="s">
        <v>152</v>
      </c>
      <c r="Q20" s="8">
        <v>0.5</v>
      </c>
      <c r="R20" s="7">
        <f t="shared" si="5"/>
        <v>3</v>
      </c>
      <c r="S20" s="31">
        <v>3</v>
      </c>
      <c r="T20" s="32"/>
      <c r="U20" s="35" t="s">
        <v>192</v>
      </c>
      <c r="V20" s="8">
        <v>3</v>
      </c>
      <c r="W20" s="7">
        <f t="shared" si="6"/>
        <v>5</v>
      </c>
      <c r="X20" s="31">
        <v>5</v>
      </c>
      <c r="Y20" s="32"/>
      <c r="Z20" s="35" t="s">
        <v>205</v>
      </c>
      <c r="AA20" s="8">
        <v>0.3333333333333333</v>
      </c>
      <c r="AB20" s="7">
        <f t="shared" si="7"/>
        <v>3</v>
      </c>
      <c r="AC20" s="31">
        <v>3</v>
      </c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8">
        <v>18</v>
      </c>
      <c r="BE20" s="71"/>
      <c r="BF20" s="5"/>
      <c r="BG20" s="5"/>
      <c r="BH20" s="72"/>
      <c r="BI20" s="69">
        <f t="shared" si="15"/>
        <v>0</v>
      </c>
      <c r="BJ20" s="69">
        <f t="shared" si="16"/>
        <v>0</v>
      </c>
      <c r="BK20" s="15">
        <v>1</v>
      </c>
      <c r="BL20" s="15">
        <v>3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 t="s">
        <v>28</v>
      </c>
      <c r="C21" s="20">
        <f t="shared" si="0"/>
        <v>1</v>
      </c>
      <c r="D21" s="7">
        <f t="shared" si="1"/>
        <v>4.666666666666666</v>
      </c>
      <c r="E21" s="9">
        <f t="shared" si="2"/>
        <v>16</v>
      </c>
      <c r="F21" s="50" t="s">
        <v>69</v>
      </c>
      <c r="G21" s="7">
        <v>0</v>
      </c>
      <c r="H21" s="7">
        <f t="shared" si="3"/>
        <v>3</v>
      </c>
      <c r="I21" s="31">
        <v>3</v>
      </c>
      <c r="J21" s="32"/>
      <c r="K21" s="35" t="s">
        <v>124</v>
      </c>
      <c r="L21" s="8">
        <v>0.6666666666666666</v>
      </c>
      <c r="M21" s="7">
        <f t="shared" si="4"/>
        <v>3</v>
      </c>
      <c r="N21" s="31">
        <v>3</v>
      </c>
      <c r="O21" s="32"/>
      <c r="P21" s="35" t="s">
        <v>157</v>
      </c>
      <c r="Q21" s="8">
        <v>0</v>
      </c>
      <c r="R21" s="7">
        <f t="shared" si="5"/>
        <v>2</v>
      </c>
      <c r="S21" s="31">
        <v>2</v>
      </c>
      <c r="T21" s="32"/>
      <c r="U21" s="35" t="s">
        <v>194</v>
      </c>
      <c r="V21" s="8">
        <v>1</v>
      </c>
      <c r="W21" s="7">
        <f t="shared" si="6"/>
        <v>2</v>
      </c>
      <c r="X21" s="31">
        <v>2</v>
      </c>
      <c r="Y21" s="32"/>
      <c r="Z21" s="35" t="s">
        <v>235</v>
      </c>
      <c r="AA21" s="8">
        <v>3</v>
      </c>
      <c r="AB21" s="7">
        <f t="shared" si="7"/>
        <v>6</v>
      </c>
      <c r="AC21" s="31">
        <v>6</v>
      </c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8">
        <v>19</v>
      </c>
      <c r="BE21" s="71"/>
      <c r="BF21" s="5"/>
      <c r="BG21" s="5"/>
      <c r="BH21" s="72"/>
      <c r="BI21" s="69">
        <f t="shared" si="15"/>
        <v>0</v>
      </c>
      <c r="BJ21" s="69">
        <f t="shared" si="16"/>
        <v>0</v>
      </c>
      <c r="BK21" s="15">
        <v>9</v>
      </c>
      <c r="BL21" s="15">
        <v>1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 t="s">
        <v>52</v>
      </c>
      <c r="C22" s="20">
        <f t="shared" si="0"/>
        <v>1</v>
      </c>
      <c r="D22" s="7">
        <f t="shared" si="1"/>
        <v>4.5</v>
      </c>
      <c r="E22" s="9">
        <f t="shared" si="2"/>
        <v>14</v>
      </c>
      <c r="F22" s="50" t="s">
        <v>74</v>
      </c>
      <c r="G22" s="7">
        <v>0.5</v>
      </c>
      <c r="H22" s="7">
        <f t="shared" si="3"/>
        <v>3</v>
      </c>
      <c r="I22" s="31">
        <v>3</v>
      </c>
      <c r="J22" s="32"/>
      <c r="K22" s="35" t="s">
        <v>114</v>
      </c>
      <c r="L22" s="8">
        <v>1</v>
      </c>
      <c r="M22" s="7">
        <f t="shared" si="4"/>
        <v>2</v>
      </c>
      <c r="N22" s="31">
        <v>2</v>
      </c>
      <c r="O22" s="32"/>
      <c r="P22" s="35" t="s">
        <v>150</v>
      </c>
      <c r="Q22" s="8">
        <v>3</v>
      </c>
      <c r="R22" s="7">
        <f t="shared" si="5"/>
        <v>5</v>
      </c>
      <c r="S22" s="31">
        <v>5</v>
      </c>
      <c r="T22" s="32"/>
      <c r="U22" s="35" t="s">
        <v>170</v>
      </c>
      <c r="V22" s="8">
        <v>0</v>
      </c>
      <c r="W22" s="7">
        <f t="shared" si="6"/>
        <v>2</v>
      </c>
      <c r="X22" s="31">
        <v>2</v>
      </c>
      <c r="Y22" s="32"/>
      <c r="Z22" s="35" t="s">
        <v>214</v>
      </c>
      <c r="AA22" s="8">
        <v>0</v>
      </c>
      <c r="AB22" s="7">
        <f t="shared" si="7"/>
        <v>2</v>
      </c>
      <c r="AC22" s="31">
        <v>2</v>
      </c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8">
        <v>20</v>
      </c>
      <c r="BE22" s="71"/>
      <c r="BF22" s="5"/>
      <c r="BG22" s="5"/>
      <c r="BH22" s="72"/>
      <c r="BI22" s="69">
        <f t="shared" si="15"/>
        <v>0</v>
      </c>
      <c r="BJ22" s="69">
        <f t="shared" si="16"/>
        <v>0</v>
      </c>
      <c r="BK22" s="15">
        <v>3</v>
      </c>
      <c r="BL22" s="15">
        <v>4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 t="s">
        <v>51</v>
      </c>
      <c r="C23" s="20">
        <f t="shared" si="0"/>
        <v>1</v>
      </c>
      <c r="D23" s="7">
        <f t="shared" si="1"/>
        <v>4.333333333333334</v>
      </c>
      <c r="E23" s="9">
        <f t="shared" si="2"/>
        <v>15</v>
      </c>
      <c r="F23" s="50" t="s">
        <v>94</v>
      </c>
      <c r="G23" s="7">
        <v>0.3333333333333333</v>
      </c>
      <c r="H23" s="7">
        <f t="shared" si="3"/>
        <v>2</v>
      </c>
      <c r="I23" s="31">
        <v>2</v>
      </c>
      <c r="J23" s="32"/>
      <c r="K23" s="35" t="s">
        <v>120</v>
      </c>
      <c r="L23" s="8">
        <v>3</v>
      </c>
      <c r="M23" s="7">
        <f t="shared" si="4"/>
        <v>6</v>
      </c>
      <c r="N23" s="31">
        <v>6</v>
      </c>
      <c r="O23" s="32"/>
      <c r="P23" s="35" t="s">
        <v>142</v>
      </c>
      <c r="Q23" s="8">
        <v>0.5</v>
      </c>
      <c r="R23" s="7">
        <f t="shared" si="5"/>
        <v>4</v>
      </c>
      <c r="S23" s="31">
        <v>4</v>
      </c>
      <c r="T23" s="32"/>
      <c r="U23" s="35" t="s">
        <v>171</v>
      </c>
      <c r="V23" s="8">
        <v>0.5</v>
      </c>
      <c r="W23" s="7">
        <f t="shared" si="6"/>
        <v>3</v>
      </c>
      <c r="X23" s="31">
        <v>3</v>
      </c>
      <c r="Y23" s="32"/>
      <c r="Z23" s="35" t="s">
        <v>217</v>
      </c>
      <c r="AA23" s="8">
        <v>0</v>
      </c>
      <c r="AB23" s="7">
        <f t="shared" si="7"/>
        <v>0</v>
      </c>
      <c r="AC23" s="31">
        <v>0</v>
      </c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8">
        <v>21</v>
      </c>
      <c r="BE23" s="71"/>
      <c r="BF23" s="5"/>
      <c r="BG23" s="5"/>
      <c r="BH23" s="72"/>
      <c r="BI23" s="69">
        <f t="shared" si="15"/>
        <v>0</v>
      </c>
      <c r="BJ23" s="69">
        <f t="shared" si="16"/>
        <v>0</v>
      </c>
      <c r="BK23" s="15">
        <v>4</v>
      </c>
      <c r="BL23" s="15">
        <v>4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 t="s">
        <v>49</v>
      </c>
      <c r="C24" s="20">
        <f t="shared" si="0"/>
        <v>1</v>
      </c>
      <c r="D24" s="7">
        <f t="shared" si="1"/>
        <v>4.166666666666667</v>
      </c>
      <c r="E24" s="9">
        <f t="shared" si="2"/>
        <v>15</v>
      </c>
      <c r="F24" s="50" t="s">
        <v>83</v>
      </c>
      <c r="G24" s="7">
        <v>0.3333333333333333</v>
      </c>
      <c r="H24" s="7">
        <f t="shared" si="3"/>
        <v>3</v>
      </c>
      <c r="I24" s="31">
        <v>3</v>
      </c>
      <c r="J24" s="32"/>
      <c r="K24" s="35" t="s">
        <v>115</v>
      </c>
      <c r="L24" s="8">
        <v>0</v>
      </c>
      <c r="M24" s="7">
        <f t="shared" si="4"/>
        <v>1</v>
      </c>
      <c r="N24" s="31">
        <v>1</v>
      </c>
      <c r="O24" s="32"/>
      <c r="P24" s="35" t="s">
        <v>163</v>
      </c>
      <c r="Q24" s="8">
        <v>3</v>
      </c>
      <c r="R24" s="7">
        <f t="shared" si="5"/>
        <v>5</v>
      </c>
      <c r="S24" s="31">
        <v>5</v>
      </c>
      <c r="T24" s="32"/>
      <c r="U24" s="35" t="s">
        <v>185</v>
      </c>
      <c r="V24" s="8">
        <v>0.3333333333333333</v>
      </c>
      <c r="W24" s="7">
        <f t="shared" si="6"/>
        <v>3</v>
      </c>
      <c r="X24" s="31">
        <v>3</v>
      </c>
      <c r="Y24" s="32"/>
      <c r="Z24" s="35" t="s">
        <v>221</v>
      </c>
      <c r="AA24" s="8">
        <v>0.5</v>
      </c>
      <c r="AB24" s="7">
        <f t="shared" si="7"/>
        <v>3</v>
      </c>
      <c r="AC24" s="31">
        <v>3</v>
      </c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8">
        <v>22</v>
      </c>
      <c r="BE24" s="71"/>
      <c r="BF24" s="5"/>
      <c r="BG24" s="5"/>
      <c r="BH24" s="72"/>
      <c r="BI24" s="69">
        <f t="shared" si="15"/>
        <v>0</v>
      </c>
      <c r="BJ24" s="69">
        <f t="shared" si="16"/>
        <v>0</v>
      </c>
      <c r="BK24" s="15">
        <v>5</v>
      </c>
      <c r="BL24" s="15">
        <v>3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 t="s">
        <v>47</v>
      </c>
      <c r="C25" s="20">
        <f t="shared" si="0"/>
        <v>1</v>
      </c>
      <c r="D25" s="7">
        <f t="shared" si="1"/>
        <v>4</v>
      </c>
      <c r="E25" s="9">
        <f t="shared" si="2"/>
        <v>13</v>
      </c>
      <c r="F25" s="50" t="s">
        <v>80</v>
      </c>
      <c r="G25" s="7">
        <v>0</v>
      </c>
      <c r="H25" s="7">
        <f t="shared" si="3"/>
        <v>2</v>
      </c>
      <c r="I25" s="31">
        <v>2</v>
      </c>
      <c r="J25" s="32"/>
      <c r="K25" s="35" t="s">
        <v>129</v>
      </c>
      <c r="L25" s="8">
        <v>1</v>
      </c>
      <c r="M25" s="7">
        <f t="shared" si="4"/>
        <v>3</v>
      </c>
      <c r="N25" s="31">
        <v>3</v>
      </c>
      <c r="O25" s="32"/>
      <c r="P25" s="35" t="s">
        <v>154</v>
      </c>
      <c r="Q25" s="8">
        <v>0</v>
      </c>
      <c r="R25" s="7">
        <f t="shared" si="5"/>
        <v>2</v>
      </c>
      <c r="S25" s="31">
        <v>2</v>
      </c>
      <c r="T25" s="32"/>
      <c r="U25" s="35" t="s">
        <v>197</v>
      </c>
      <c r="V25" s="8">
        <v>3</v>
      </c>
      <c r="W25" s="7">
        <f t="shared" si="6"/>
        <v>5</v>
      </c>
      <c r="X25" s="31">
        <v>5</v>
      </c>
      <c r="Y25" s="32"/>
      <c r="Z25" s="35" t="s">
        <v>218</v>
      </c>
      <c r="AA25" s="8">
        <v>0</v>
      </c>
      <c r="AB25" s="7">
        <f t="shared" si="7"/>
        <v>1</v>
      </c>
      <c r="AC25" s="31">
        <v>1</v>
      </c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8">
        <v>23</v>
      </c>
      <c r="BE25" s="71"/>
      <c r="BF25" s="5"/>
      <c r="BG25" s="5"/>
      <c r="BH25" s="72"/>
      <c r="BI25" s="69">
        <f t="shared" si="15"/>
        <v>0</v>
      </c>
      <c r="BJ25" s="69">
        <f t="shared" si="16"/>
        <v>0</v>
      </c>
      <c r="BK25" s="15">
        <v>4</v>
      </c>
      <c r="BL25" s="15">
        <v>3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 t="s">
        <v>54</v>
      </c>
      <c r="C26" s="20">
        <f t="shared" si="0"/>
        <v>1</v>
      </c>
      <c r="D26" s="7">
        <f t="shared" si="1"/>
        <v>3.8333333333333335</v>
      </c>
      <c r="E26" s="9">
        <f t="shared" si="2"/>
        <v>15</v>
      </c>
      <c r="F26" s="50" t="s">
        <v>73</v>
      </c>
      <c r="G26" s="7">
        <v>1.5</v>
      </c>
      <c r="H26" s="7">
        <f t="shared" si="3"/>
        <v>4</v>
      </c>
      <c r="I26" s="31">
        <v>4</v>
      </c>
      <c r="J26" s="32"/>
      <c r="K26" s="35" t="s">
        <v>106</v>
      </c>
      <c r="L26" s="8">
        <v>1</v>
      </c>
      <c r="M26" s="7">
        <f t="shared" si="4"/>
        <v>3</v>
      </c>
      <c r="N26" s="31">
        <v>3</v>
      </c>
      <c r="O26" s="32"/>
      <c r="P26" s="35" t="s">
        <v>148</v>
      </c>
      <c r="Q26" s="8">
        <v>1</v>
      </c>
      <c r="R26" s="7">
        <f t="shared" si="5"/>
        <v>3</v>
      </c>
      <c r="S26" s="31">
        <v>3</v>
      </c>
      <c r="T26" s="32"/>
      <c r="U26" s="35" t="s">
        <v>179</v>
      </c>
      <c r="V26" s="8">
        <v>0</v>
      </c>
      <c r="W26" s="7">
        <f t="shared" si="6"/>
        <v>2</v>
      </c>
      <c r="X26" s="31">
        <v>2</v>
      </c>
      <c r="Y26" s="32"/>
      <c r="Z26" s="35" t="s">
        <v>206</v>
      </c>
      <c r="AA26" s="8">
        <v>0.3333333333333333</v>
      </c>
      <c r="AB26" s="7">
        <f t="shared" si="7"/>
        <v>3</v>
      </c>
      <c r="AC26" s="31">
        <v>3</v>
      </c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8">
        <v>24</v>
      </c>
      <c r="BE26" s="71"/>
      <c r="BF26" s="5"/>
      <c r="BG26" s="5"/>
      <c r="BH26" s="72"/>
      <c r="BI26" s="69">
        <f t="shared" si="15"/>
        <v>0</v>
      </c>
      <c r="BJ26" s="69">
        <f t="shared" si="16"/>
        <v>0</v>
      </c>
      <c r="BK26" s="15">
        <v>1</v>
      </c>
      <c r="BL26" s="15">
        <v>4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 t="s">
        <v>38</v>
      </c>
      <c r="C27" s="20">
        <f t="shared" si="0"/>
        <v>1</v>
      </c>
      <c r="D27" s="7">
        <f t="shared" si="1"/>
        <v>3.5</v>
      </c>
      <c r="E27" s="9">
        <f t="shared" si="2"/>
        <v>12</v>
      </c>
      <c r="F27" s="50" t="s">
        <v>91</v>
      </c>
      <c r="G27" s="7">
        <v>0</v>
      </c>
      <c r="H27" s="7">
        <f t="shared" si="3"/>
        <v>4</v>
      </c>
      <c r="I27" s="31">
        <v>4</v>
      </c>
      <c r="J27" s="32"/>
      <c r="K27" s="35" t="s">
        <v>126</v>
      </c>
      <c r="L27" s="8">
        <v>0</v>
      </c>
      <c r="M27" s="7">
        <f t="shared" si="4"/>
        <v>0</v>
      </c>
      <c r="N27" s="31">
        <v>0</v>
      </c>
      <c r="O27" s="32"/>
      <c r="P27" s="35" t="s">
        <v>164</v>
      </c>
      <c r="Q27" s="8">
        <v>0.5</v>
      </c>
      <c r="R27" s="7">
        <f t="shared" si="5"/>
        <v>2</v>
      </c>
      <c r="S27" s="31">
        <v>2</v>
      </c>
      <c r="T27" s="32"/>
      <c r="U27" s="35" t="s">
        <v>201</v>
      </c>
      <c r="V27" s="8">
        <v>3</v>
      </c>
      <c r="W27" s="7">
        <f t="shared" si="6"/>
        <v>5</v>
      </c>
      <c r="X27" s="31">
        <v>5</v>
      </c>
      <c r="Y27" s="32"/>
      <c r="Z27" s="35" t="s">
        <v>224</v>
      </c>
      <c r="AA27" s="8">
        <v>0</v>
      </c>
      <c r="AB27" s="7">
        <f t="shared" si="7"/>
        <v>1</v>
      </c>
      <c r="AC27" s="31">
        <v>1</v>
      </c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8">
        <v>25</v>
      </c>
      <c r="BE27" s="71"/>
      <c r="BF27" s="5"/>
      <c r="BG27" s="5"/>
      <c r="BH27" s="72"/>
      <c r="BI27" s="69">
        <f t="shared" si="15"/>
        <v>0</v>
      </c>
      <c r="BJ27" s="69">
        <f t="shared" si="16"/>
        <v>0</v>
      </c>
      <c r="BK27" s="15">
        <v>6</v>
      </c>
      <c r="BL27" s="15">
        <v>3</v>
      </c>
      <c r="BM27" s="2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 t="s">
        <v>34</v>
      </c>
      <c r="C28" s="20">
        <f t="shared" si="0"/>
        <v>1</v>
      </c>
      <c r="D28" s="7">
        <f t="shared" si="1"/>
        <v>3.3333333333333335</v>
      </c>
      <c r="E28" s="9">
        <f t="shared" si="2"/>
        <v>13</v>
      </c>
      <c r="F28" s="50" t="s">
        <v>68</v>
      </c>
      <c r="G28" s="7">
        <v>3</v>
      </c>
      <c r="H28" s="7">
        <f t="shared" si="3"/>
        <v>5</v>
      </c>
      <c r="I28" s="31">
        <v>5</v>
      </c>
      <c r="J28" s="32"/>
      <c r="K28" s="35" t="s">
        <v>101</v>
      </c>
      <c r="L28" s="8">
        <v>0</v>
      </c>
      <c r="M28" s="7">
        <f t="shared" si="4"/>
        <v>2</v>
      </c>
      <c r="N28" s="31">
        <v>2</v>
      </c>
      <c r="O28" s="32"/>
      <c r="P28" s="35" t="s">
        <v>146</v>
      </c>
      <c r="Q28" s="8">
        <v>0</v>
      </c>
      <c r="R28" s="7">
        <f t="shared" si="5"/>
        <v>2</v>
      </c>
      <c r="S28" s="31">
        <v>2</v>
      </c>
      <c r="T28" s="32"/>
      <c r="U28" s="35" t="s">
        <v>186</v>
      </c>
      <c r="V28" s="8">
        <v>0.3333333333333333</v>
      </c>
      <c r="W28" s="7">
        <f t="shared" si="6"/>
        <v>3</v>
      </c>
      <c r="X28" s="31">
        <v>3</v>
      </c>
      <c r="Y28" s="32"/>
      <c r="Z28" s="35" t="s">
        <v>225</v>
      </c>
      <c r="AA28" s="8">
        <v>0</v>
      </c>
      <c r="AB28" s="7">
        <f t="shared" si="7"/>
        <v>1</v>
      </c>
      <c r="AC28" s="31">
        <v>1</v>
      </c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8">
        <v>26</v>
      </c>
      <c r="BE28" s="71"/>
      <c r="BF28" s="5"/>
      <c r="BG28" s="5"/>
      <c r="BH28" s="72"/>
      <c r="BI28" s="69">
        <f t="shared" si="15"/>
        <v>0</v>
      </c>
      <c r="BJ28" s="69">
        <f t="shared" si="16"/>
        <v>0</v>
      </c>
      <c r="BK28" s="15">
        <v>6</v>
      </c>
      <c r="BL28" s="15">
        <v>4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 t="s">
        <v>55</v>
      </c>
      <c r="C29" s="20">
        <f t="shared" si="0"/>
        <v>1</v>
      </c>
      <c r="D29" s="7">
        <f t="shared" si="1"/>
        <v>3.166666666666667</v>
      </c>
      <c r="E29" s="9">
        <f t="shared" si="2"/>
        <v>15</v>
      </c>
      <c r="F29" s="50" t="s">
        <v>88</v>
      </c>
      <c r="G29" s="7">
        <v>0.3333333333333333</v>
      </c>
      <c r="H29" s="7">
        <f t="shared" si="3"/>
        <v>2</v>
      </c>
      <c r="I29" s="31">
        <v>2</v>
      </c>
      <c r="J29" s="32"/>
      <c r="K29" s="35" t="s">
        <v>122</v>
      </c>
      <c r="L29" s="8">
        <v>2</v>
      </c>
      <c r="M29" s="7">
        <f t="shared" si="4"/>
        <v>4</v>
      </c>
      <c r="N29" s="31">
        <v>4</v>
      </c>
      <c r="O29" s="32"/>
      <c r="P29" s="35" t="s">
        <v>149</v>
      </c>
      <c r="Q29" s="8">
        <v>0.5</v>
      </c>
      <c r="R29" s="7">
        <f t="shared" si="5"/>
        <v>3</v>
      </c>
      <c r="S29" s="31">
        <v>3</v>
      </c>
      <c r="T29" s="32"/>
      <c r="U29" s="35" t="s">
        <v>187</v>
      </c>
      <c r="V29" s="8">
        <v>0.3333333333333333</v>
      </c>
      <c r="W29" s="7">
        <f t="shared" si="6"/>
        <v>3</v>
      </c>
      <c r="X29" s="31">
        <v>3</v>
      </c>
      <c r="Y29" s="32"/>
      <c r="Z29" s="35" t="s">
        <v>227</v>
      </c>
      <c r="AA29" s="8">
        <v>0</v>
      </c>
      <c r="AB29" s="7">
        <f t="shared" si="7"/>
        <v>3</v>
      </c>
      <c r="AC29" s="31">
        <v>3</v>
      </c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8">
        <v>27</v>
      </c>
      <c r="BE29" s="71"/>
      <c r="BF29" s="5"/>
      <c r="BG29" s="5"/>
      <c r="BH29" s="72"/>
      <c r="BI29" s="69">
        <f t="shared" si="15"/>
        <v>0</v>
      </c>
      <c r="BJ29" s="69">
        <f t="shared" si="16"/>
        <v>0</v>
      </c>
      <c r="BK29" s="15">
        <v>7</v>
      </c>
      <c r="BL29" s="15">
        <v>3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 t="s">
        <v>62</v>
      </c>
      <c r="C30" s="20">
        <f t="shared" si="0"/>
        <v>1</v>
      </c>
      <c r="D30" s="7">
        <f t="shared" si="1"/>
        <v>3</v>
      </c>
      <c r="E30" s="9">
        <f t="shared" si="2"/>
        <v>14</v>
      </c>
      <c r="F30" s="50" t="s">
        <v>70</v>
      </c>
      <c r="G30" s="7">
        <v>1</v>
      </c>
      <c r="H30" s="7">
        <f t="shared" si="3"/>
        <v>4</v>
      </c>
      <c r="I30" s="31">
        <v>4</v>
      </c>
      <c r="J30" s="32"/>
      <c r="K30" s="35" t="s">
        <v>108</v>
      </c>
      <c r="L30" s="8">
        <v>0</v>
      </c>
      <c r="M30" s="7">
        <f t="shared" si="4"/>
        <v>2</v>
      </c>
      <c r="N30" s="31">
        <v>2</v>
      </c>
      <c r="O30" s="32"/>
      <c r="P30" s="35" t="s">
        <v>151</v>
      </c>
      <c r="Q30" s="8">
        <v>0</v>
      </c>
      <c r="R30" s="7">
        <f t="shared" si="5"/>
        <v>2</v>
      </c>
      <c r="S30" s="31">
        <v>2</v>
      </c>
      <c r="T30" s="32"/>
      <c r="U30" s="35" t="s">
        <v>196</v>
      </c>
      <c r="V30" s="8">
        <v>1</v>
      </c>
      <c r="W30" s="7">
        <f t="shared" si="6"/>
        <v>4</v>
      </c>
      <c r="X30" s="31">
        <v>4</v>
      </c>
      <c r="Y30" s="32"/>
      <c r="Z30" s="35" t="s">
        <v>226</v>
      </c>
      <c r="AA30" s="8">
        <v>1</v>
      </c>
      <c r="AB30" s="7">
        <f t="shared" si="7"/>
        <v>2</v>
      </c>
      <c r="AC30" s="31">
        <v>2</v>
      </c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8">
        <v>28</v>
      </c>
      <c r="BE30" s="71"/>
      <c r="BF30" s="5"/>
      <c r="BG30" s="5"/>
      <c r="BH30" s="72"/>
      <c r="BI30" s="69">
        <f t="shared" si="15"/>
        <v>0</v>
      </c>
      <c r="BJ30" s="69">
        <f t="shared" si="16"/>
        <v>0</v>
      </c>
      <c r="BK30" s="15">
        <v>6</v>
      </c>
      <c r="BL30" s="15">
        <v>2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 t="s">
        <v>43</v>
      </c>
      <c r="C31" s="20">
        <f t="shared" si="0"/>
        <v>1</v>
      </c>
      <c r="D31" s="7">
        <f t="shared" si="1"/>
        <v>3</v>
      </c>
      <c r="E31" s="9">
        <f t="shared" si="2"/>
        <v>10</v>
      </c>
      <c r="F31" s="50" t="s">
        <v>72</v>
      </c>
      <c r="G31" s="7">
        <v>0</v>
      </c>
      <c r="H31" s="7">
        <f t="shared" si="3"/>
        <v>3</v>
      </c>
      <c r="I31" s="31">
        <v>3</v>
      </c>
      <c r="J31" s="32"/>
      <c r="K31" s="35" t="s">
        <v>127</v>
      </c>
      <c r="L31" s="8">
        <v>0</v>
      </c>
      <c r="M31" s="7">
        <f t="shared" si="4"/>
        <v>0</v>
      </c>
      <c r="N31" s="31">
        <v>0</v>
      </c>
      <c r="O31" s="32"/>
      <c r="P31" s="35" t="s">
        <v>166</v>
      </c>
      <c r="Q31" s="8">
        <v>3</v>
      </c>
      <c r="R31" s="7">
        <f t="shared" si="5"/>
        <v>5</v>
      </c>
      <c r="S31" s="31">
        <v>5</v>
      </c>
      <c r="T31" s="32"/>
      <c r="U31" s="35" t="s">
        <v>188</v>
      </c>
      <c r="V31" s="8">
        <v>0</v>
      </c>
      <c r="W31" s="7">
        <f t="shared" si="6"/>
        <v>1</v>
      </c>
      <c r="X31" s="31">
        <v>1</v>
      </c>
      <c r="Y31" s="32"/>
      <c r="Z31" s="35" t="s">
        <v>229</v>
      </c>
      <c r="AA31" s="8">
        <v>0</v>
      </c>
      <c r="AB31" s="7">
        <f t="shared" si="7"/>
        <v>1</v>
      </c>
      <c r="AC31" s="31">
        <v>1</v>
      </c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8">
        <v>29</v>
      </c>
      <c r="BE31" s="71"/>
      <c r="BF31" s="5"/>
      <c r="BG31" s="5"/>
      <c r="BH31" s="72"/>
      <c r="BI31" s="69">
        <f t="shared" si="15"/>
        <v>0</v>
      </c>
      <c r="BJ31" s="69">
        <f t="shared" si="16"/>
        <v>0</v>
      </c>
      <c r="BK31" s="15">
        <v>7</v>
      </c>
      <c r="BL31" s="15">
        <v>4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 t="s">
        <v>57</v>
      </c>
      <c r="C32" s="20">
        <f t="shared" si="0"/>
        <v>1</v>
      </c>
      <c r="D32" s="7">
        <f t="shared" si="1"/>
        <v>1.6666666666666665</v>
      </c>
      <c r="E32" s="9">
        <f t="shared" si="2"/>
        <v>8</v>
      </c>
      <c r="F32" s="50" t="s">
        <v>87</v>
      </c>
      <c r="G32" s="7">
        <v>0.3333333333333333</v>
      </c>
      <c r="H32" s="7">
        <f t="shared" si="3"/>
        <v>2</v>
      </c>
      <c r="I32" s="31">
        <v>2</v>
      </c>
      <c r="J32" s="32"/>
      <c r="K32" s="35" t="s">
        <v>121</v>
      </c>
      <c r="L32" s="8">
        <v>0.3333333333333333</v>
      </c>
      <c r="M32" s="7">
        <f t="shared" si="4"/>
        <v>1</v>
      </c>
      <c r="N32" s="31">
        <v>1</v>
      </c>
      <c r="O32" s="32"/>
      <c r="P32" s="35" t="s">
        <v>162</v>
      </c>
      <c r="Q32" s="8">
        <v>0.5</v>
      </c>
      <c r="R32" s="7">
        <f t="shared" si="5"/>
        <v>2</v>
      </c>
      <c r="S32" s="31">
        <v>2</v>
      </c>
      <c r="T32" s="32"/>
      <c r="U32" s="35" t="s">
        <v>193</v>
      </c>
      <c r="V32" s="8">
        <v>0</v>
      </c>
      <c r="W32" s="7">
        <f t="shared" si="6"/>
        <v>0</v>
      </c>
      <c r="X32" s="31">
        <v>0</v>
      </c>
      <c r="Y32" s="32"/>
      <c r="Z32" s="35" t="s">
        <v>232</v>
      </c>
      <c r="AA32" s="8">
        <v>0.5</v>
      </c>
      <c r="AB32" s="7">
        <f t="shared" si="7"/>
        <v>3</v>
      </c>
      <c r="AC32" s="31">
        <v>3</v>
      </c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8">
        <v>30</v>
      </c>
      <c r="BE32" s="71"/>
      <c r="BF32" s="5"/>
      <c r="BG32" s="5"/>
      <c r="BH32" s="72"/>
      <c r="BI32" s="69">
        <f t="shared" si="15"/>
        <v>0</v>
      </c>
      <c r="BJ32" s="69">
        <f t="shared" si="16"/>
        <v>0</v>
      </c>
      <c r="BK32" s="15">
        <v>8</v>
      </c>
      <c r="BL32" s="15">
        <v>2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 t="s">
        <v>50</v>
      </c>
      <c r="C33" s="20">
        <f t="shared" si="0"/>
        <v>1</v>
      </c>
      <c r="D33" s="7">
        <f t="shared" si="1"/>
        <v>1.1666666666666665</v>
      </c>
      <c r="E33" s="9">
        <f t="shared" si="2"/>
        <v>10</v>
      </c>
      <c r="F33" s="50" t="s">
        <v>64</v>
      </c>
      <c r="G33" s="7">
        <v>0</v>
      </c>
      <c r="H33" s="7">
        <f t="shared" si="3"/>
        <v>2</v>
      </c>
      <c r="I33" s="31">
        <v>2</v>
      </c>
      <c r="J33" s="32"/>
      <c r="K33" s="35" t="s">
        <v>125</v>
      </c>
      <c r="L33" s="8">
        <v>0.6666666666666666</v>
      </c>
      <c r="M33" s="7">
        <f t="shared" si="4"/>
        <v>3</v>
      </c>
      <c r="N33" s="31">
        <v>3</v>
      </c>
      <c r="O33" s="32"/>
      <c r="P33" s="35" t="s">
        <v>161</v>
      </c>
      <c r="Q33" s="8">
        <v>0</v>
      </c>
      <c r="R33" s="7">
        <f t="shared" si="5"/>
        <v>1</v>
      </c>
      <c r="S33" s="31">
        <v>1</v>
      </c>
      <c r="T33" s="32"/>
      <c r="U33" s="35" t="s">
        <v>198</v>
      </c>
      <c r="V33" s="8">
        <v>0</v>
      </c>
      <c r="W33" s="7">
        <f t="shared" si="6"/>
        <v>1</v>
      </c>
      <c r="X33" s="31">
        <v>1</v>
      </c>
      <c r="Y33" s="32"/>
      <c r="Z33" s="35" t="s">
        <v>233</v>
      </c>
      <c r="AA33" s="8">
        <v>0.5</v>
      </c>
      <c r="AB33" s="7">
        <f t="shared" si="7"/>
        <v>3</v>
      </c>
      <c r="AC33" s="31">
        <v>3</v>
      </c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8">
        <v>31</v>
      </c>
      <c r="BE33" s="71"/>
      <c r="BF33" s="5"/>
      <c r="BG33" s="5"/>
      <c r="BH33" s="72"/>
      <c r="BI33" s="69">
        <f t="shared" si="15"/>
        <v>0</v>
      </c>
      <c r="BJ33" s="69">
        <f t="shared" si="16"/>
        <v>0</v>
      </c>
      <c r="BK33" s="15">
        <v>8</v>
      </c>
      <c r="BL33" s="15">
        <v>3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 t="s">
        <v>35</v>
      </c>
      <c r="C34" s="20">
        <f t="shared" si="0"/>
        <v>1</v>
      </c>
      <c r="D34" s="7">
        <f t="shared" si="1"/>
        <v>1</v>
      </c>
      <c r="E34" s="9">
        <f t="shared" si="2"/>
        <v>13</v>
      </c>
      <c r="F34" s="50" t="s">
        <v>97</v>
      </c>
      <c r="G34" s="7">
        <v>0</v>
      </c>
      <c r="H34" s="7">
        <f t="shared" si="3"/>
        <v>1</v>
      </c>
      <c r="I34" s="31">
        <v>1</v>
      </c>
      <c r="J34" s="32"/>
      <c r="K34" s="35" t="s">
        <v>130</v>
      </c>
      <c r="L34" s="8">
        <v>0</v>
      </c>
      <c r="M34" s="7">
        <f t="shared" si="4"/>
        <v>4</v>
      </c>
      <c r="N34" s="31">
        <v>4</v>
      </c>
      <c r="O34" s="32"/>
      <c r="P34" s="35" t="s">
        <v>160</v>
      </c>
      <c r="Q34" s="8">
        <v>0</v>
      </c>
      <c r="R34" s="7">
        <f t="shared" si="5"/>
        <v>2</v>
      </c>
      <c r="S34" s="31">
        <v>2</v>
      </c>
      <c r="T34" s="32"/>
      <c r="U34" s="35" t="s">
        <v>199</v>
      </c>
      <c r="V34" s="8">
        <v>0</v>
      </c>
      <c r="W34" s="7">
        <f t="shared" si="6"/>
        <v>2</v>
      </c>
      <c r="X34" s="31">
        <v>2</v>
      </c>
      <c r="Y34" s="32"/>
      <c r="Z34" s="35" t="s">
        <v>230</v>
      </c>
      <c r="AA34" s="8">
        <v>1</v>
      </c>
      <c r="AB34" s="7">
        <f t="shared" si="7"/>
        <v>4</v>
      </c>
      <c r="AC34" s="31">
        <v>4</v>
      </c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8">
        <v>32</v>
      </c>
      <c r="BE34" s="71"/>
      <c r="BF34" s="5"/>
      <c r="BG34" s="5"/>
      <c r="BH34" s="72"/>
      <c r="BI34" s="69">
        <f t="shared" si="15"/>
        <v>0</v>
      </c>
      <c r="BJ34" s="69">
        <f t="shared" si="16"/>
        <v>0</v>
      </c>
      <c r="BK34" s="15">
        <v>7</v>
      </c>
      <c r="BL34" s="15">
        <v>2</v>
      </c>
      <c r="BM34" s="2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 t="s">
        <v>36</v>
      </c>
      <c r="C35" s="20">
        <f aca="true" t="shared" si="17" ref="C35:C66">IF(B35="","",1)</f>
        <v>1</v>
      </c>
      <c r="D35" s="7">
        <f aca="true" t="shared" si="18" ref="D35:D66">+G35+L35+Q35+V35+AA35+AF35+AK35+AP35+AU35+AZ35</f>
        <v>0.8333333333333333</v>
      </c>
      <c r="E35" s="9">
        <f aca="true" t="shared" si="19" ref="E35:E66">+H35+M35+R35+W35+AB35+AG35+AL35+AQ35+AV35+BA35</f>
        <v>11</v>
      </c>
      <c r="F35" s="50" t="s">
        <v>76</v>
      </c>
      <c r="G35" s="7">
        <v>0.5</v>
      </c>
      <c r="H35" s="7">
        <f aca="true" t="shared" si="20" ref="H35:H66">+I35-J35</f>
        <v>3</v>
      </c>
      <c r="I35" s="31">
        <v>3</v>
      </c>
      <c r="J35" s="32"/>
      <c r="K35" s="35" t="s">
        <v>118</v>
      </c>
      <c r="L35" s="8">
        <v>0.3333333333333333</v>
      </c>
      <c r="M35" s="7">
        <f aca="true" t="shared" si="21" ref="M35:M66">+N35-O35</f>
        <v>1</v>
      </c>
      <c r="N35" s="31">
        <v>1</v>
      </c>
      <c r="O35" s="32"/>
      <c r="P35" s="35" t="s">
        <v>155</v>
      </c>
      <c r="Q35" s="8">
        <v>0</v>
      </c>
      <c r="R35" s="7">
        <f aca="true" t="shared" si="22" ref="R35:R66">+S35-T35</f>
        <v>2</v>
      </c>
      <c r="S35" s="31">
        <v>2</v>
      </c>
      <c r="T35" s="32"/>
      <c r="U35" s="35" t="s">
        <v>200</v>
      </c>
      <c r="V35" s="8">
        <v>0</v>
      </c>
      <c r="W35" s="7">
        <f aca="true" t="shared" si="23" ref="W35:W66">+X35-Y35</f>
        <v>3</v>
      </c>
      <c r="X35" s="31">
        <v>3</v>
      </c>
      <c r="Y35" s="32"/>
      <c r="Z35" s="35" t="s">
        <v>236</v>
      </c>
      <c r="AA35" s="8">
        <v>0</v>
      </c>
      <c r="AB35" s="7">
        <f aca="true" t="shared" si="24" ref="AB35:AB66">+AC35-AD35</f>
        <v>2</v>
      </c>
      <c r="AC35" s="31">
        <v>2</v>
      </c>
      <c r="AD35" s="32"/>
      <c r="AE35" s="35"/>
      <c r="AF35" s="8">
        <v>0</v>
      </c>
      <c r="AG35" s="7">
        <f aca="true" t="shared" si="25" ref="AG35:AG66">+AH35-AI35</f>
        <v>0</v>
      </c>
      <c r="AH35" s="31"/>
      <c r="AI35" s="32"/>
      <c r="AJ35" s="35"/>
      <c r="AK35" s="8">
        <v>0</v>
      </c>
      <c r="AL35" s="7">
        <f aca="true" t="shared" si="26" ref="AL35:AL66">+AM35-AN35</f>
        <v>0</v>
      </c>
      <c r="AM35" s="31"/>
      <c r="AN35" s="32"/>
      <c r="AO35" s="35"/>
      <c r="AP35" s="8">
        <v>0</v>
      </c>
      <c r="AQ35" s="7">
        <f aca="true" t="shared" si="27" ref="AQ35:AQ66">+AR35-AS35</f>
        <v>0</v>
      </c>
      <c r="AR35" s="31"/>
      <c r="AS35" s="32"/>
      <c r="AT35" s="35"/>
      <c r="AU35" s="8">
        <v>0</v>
      </c>
      <c r="AV35" s="7">
        <f aca="true" t="shared" si="28" ref="AV35:AV66">+AW35-AX35</f>
        <v>0</v>
      </c>
      <c r="AW35" s="31"/>
      <c r="AX35" s="32"/>
      <c r="AY35" s="35"/>
      <c r="AZ35" s="8">
        <v>0</v>
      </c>
      <c r="BA35" s="7">
        <f aca="true" t="shared" si="29" ref="BA35:BA66">+BB35-BC35</f>
        <v>0</v>
      </c>
      <c r="BB35" s="31"/>
      <c r="BC35" s="32"/>
      <c r="BD35" s="68">
        <v>33</v>
      </c>
      <c r="BE35" s="71"/>
      <c r="BF35" s="5"/>
      <c r="BG35" s="5"/>
      <c r="BH35" s="72"/>
      <c r="BI35" s="69">
        <f aca="true" t="shared" si="30" ref="BI35:BI66">SUM(BE35:BH35)</f>
        <v>0</v>
      </c>
      <c r="BJ35" s="69">
        <f aca="true" t="shared" si="31" ref="BJ35:BJ66">MAX(BE35:BH35)</f>
        <v>0</v>
      </c>
      <c r="BK35" s="15">
        <v>9</v>
      </c>
      <c r="BL35" s="74">
        <v>2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0"/>
      <c r="B36" s="19" t="s">
        <v>45</v>
      </c>
      <c r="C36" s="20">
        <f t="shared" si="17"/>
        <v>1</v>
      </c>
      <c r="D36" s="7">
        <f t="shared" si="18"/>
        <v>0.3333333333333333</v>
      </c>
      <c r="E36" s="9">
        <f t="shared" si="19"/>
        <v>6</v>
      </c>
      <c r="F36" s="50" t="s">
        <v>63</v>
      </c>
      <c r="G36" s="7">
        <v>0.3333333333333333</v>
      </c>
      <c r="H36" s="7">
        <f t="shared" si="20"/>
        <v>2</v>
      </c>
      <c r="I36" s="31">
        <v>2</v>
      </c>
      <c r="J36" s="32"/>
      <c r="K36" s="35" t="s">
        <v>116</v>
      </c>
      <c r="L36" s="8">
        <v>0</v>
      </c>
      <c r="M36" s="7">
        <f t="shared" si="21"/>
        <v>0</v>
      </c>
      <c r="N36" s="31">
        <v>0</v>
      </c>
      <c r="O36" s="32"/>
      <c r="P36" s="35" t="s">
        <v>165</v>
      </c>
      <c r="Q36" s="8">
        <v>0</v>
      </c>
      <c r="R36" s="7">
        <f t="shared" si="22"/>
        <v>3</v>
      </c>
      <c r="S36" s="31">
        <v>3</v>
      </c>
      <c r="T36" s="32"/>
      <c r="U36" s="35" t="s">
        <v>195</v>
      </c>
      <c r="V36" s="8">
        <v>0</v>
      </c>
      <c r="W36" s="7">
        <f t="shared" si="23"/>
        <v>1</v>
      </c>
      <c r="X36" s="31">
        <v>1</v>
      </c>
      <c r="Y36" s="32"/>
      <c r="Z36" s="35" t="s">
        <v>237</v>
      </c>
      <c r="AA36" s="8">
        <v>0</v>
      </c>
      <c r="AB36" s="7">
        <f t="shared" si="24"/>
        <v>0</v>
      </c>
      <c r="AC36" s="31">
        <v>0</v>
      </c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8">
        <v>34</v>
      </c>
      <c r="BE36" s="71"/>
      <c r="BF36" s="5"/>
      <c r="BG36" s="5"/>
      <c r="BH36" s="72"/>
      <c r="BI36" s="69">
        <f t="shared" si="30"/>
        <v>0</v>
      </c>
      <c r="BJ36" s="69">
        <f t="shared" si="31"/>
        <v>0</v>
      </c>
      <c r="BK36" s="15">
        <v>9</v>
      </c>
      <c r="BL36" s="74">
        <v>3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0"/>
      <c r="B37" s="19" t="s">
        <v>56</v>
      </c>
      <c r="C37" s="20">
        <f t="shared" si="17"/>
        <v>1</v>
      </c>
      <c r="D37" s="7">
        <f t="shared" si="18"/>
        <v>0</v>
      </c>
      <c r="E37" s="9">
        <f t="shared" si="19"/>
        <v>7</v>
      </c>
      <c r="F37" s="50" t="s">
        <v>96</v>
      </c>
      <c r="G37" s="7">
        <v>0</v>
      </c>
      <c r="H37" s="7">
        <f t="shared" si="20"/>
        <v>0</v>
      </c>
      <c r="I37" s="63">
        <v>0</v>
      </c>
      <c r="J37" s="32"/>
      <c r="K37" s="35" t="s">
        <v>132</v>
      </c>
      <c r="L37" s="8">
        <v>0</v>
      </c>
      <c r="M37" s="7">
        <f t="shared" si="21"/>
        <v>1</v>
      </c>
      <c r="N37" s="31">
        <v>1</v>
      </c>
      <c r="O37" s="32"/>
      <c r="P37" s="35" t="s">
        <v>167</v>
      </c>
      <c r="Q37" s="8">
        <v>0</v>
      </c>
      <c r="R37" s="7">
        <f t="shared" si="22"/>
        <v>2</v>
      </c>
      <c r="S37" s="31">
        <v>2</v>
      </c>
      <c r="T37" s="32"/>
      <c r="U37" s="35" t="s">
        <v>202</v>
      </c>
      <c r="V37" s="8">
        <v>0</v>
      </c>
      <c r="W37" s="7">
        <f t="shared" si="23"/>
        <v>3</v>
      </c>
      <c r="X37" s="31">
        <v>3</v>
      </c>
      <c r="Y37" s="32"/>
      <c r="Z37" s="35" t="s">
        <v>234</v>
      </c>
      <c r="AA37" s="8">
        <v>0</v>
      </c>
      <c r="AB37" s="7">
        <f t="shared" si="24"/>
        <v>1</v>
      </c>
      <c r="AC37" s="31">
        <v>1</v>
      </c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8">
        <v>35</v>
      </c>
      <c r="BE37" s="71"/>
      <c r="BF37" s="5"/>
      <c r="BG37" s="5"/>
      <c r="BH37" s="72"/>
      <c r="BI37" s="69">
        <f t="shared" si="30"/>
        <v>0</v>
      </c>
      <c r="BJ37" s="69">
        <f t="shared" si="31"/>
        <v>0</v>
      </c>
      <c r="BK37" s="15">
        <v>8</v>
      </c>
      <c r="BL37" s="15">
        <v>4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/>
      <c r="C38" s="20">
        <f t="shared" si="17"/>
      </c>
      <c r="D38" s="7">
        <f t="shared" si="18"/>
        <v>0</v>
      </c>
      <c r="E38" s="9">
        <f t="shared" si="19"/>
        <v>0</v>
      </c>
      <c r="F38" s="50"/>
      <c r="G38" s="7">
        <v>0</v>
      </c>
      <c r="H38" s="7">
        <f t="shared" si="20"/>
        <v>0</v>
      </c>
      <c r="I38" s="31"/>
      <c r="J38" s="32"/>
      <c r="K38" s="35"/>
      <c r="L38" s="8">
        <v>0</v>
      </c>
      <c r="M38" s="7">
        <f t="shared" si="21"/>
        <v>0</v>
      </c>
      <c r="N38" s="31"/>
      <c r="O38" s="32"/>
      <c r="P38" s="35"/>
      <c r="Q38" s="8">
        <v>0</v>
      </c>
      <c r="R38" s="7">
        <f t="shared" si="22"/>
        <v>0</v>
      </c>
      <c r="S38" s="31"/>
      <c r="T38" s="32"/>
      <c r="U38" s="35"/>
      <c r="V38" s="8">
        <v>0</v>
      </c>
      <c r="W38" s="7">
        <f t="shared" si="23"/>
        <v>0</v>
      </c>
      <c r="X38" s="31"/>
      <c r="Y38" s="32"/>
      <c r="Z38" s="35"/>
      <c r="AA38" s="8">
        <v>0</v>
      </c>
      <c r="AB38" s="7">
        <f t="shared" si="24"/>
        <v>0</v>
      </c>
      <c r="AC38" s="31"/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8"/>
      <c r="BE38" s="71"/>
      <c r="BF38" s="5"/>
      <c r="BG38" s="5"/>
      <c r="BH38" s="72"/>
      <c r="BI38" s="69">
        <f t="shared" si="30"/>
        <v>0</v>
      </c>
      <c r="BJ38" s="69">
        <f t="shared" si="31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/>
      <c r="C39" s="20">
        <f t="shared" si="17"/>
      </c>
      <c r="D39" s="7">
        <f t="shared" si="18"/>
        <v>0</v>
      </c>
      <c r="E39" s="9">
        <f t="shared" si="19"/>
        <v>0</v>
      </c>
      <c r="F39" s="50"/>
      <c r="G39" s="7">
        <v>0</v>
      </c>
      <c r="H39" s="7">
        <f t="shared" si="20"/>
        <v>0</v>
      </c>
      <c r="I39" s="31"/>
      <c r="J39" s="32"/>
      <c r="K39" s="35"/>
      <c r="L39" s="8">
        <v>0</v>
      </c>
      <c r="M39" s="7">
        <f t="shared" si="21"/>
        <v>0</v>
      </c>
      <c r="N39" s="31"/>
      <c r="O39" s="32"/>
      <c r="P39" s="35"/>
      <c r="Q39" s="8">
        <v>0</v>
      </c>
      <c r="R39" s="7">
        <f t="shared" si="22"/>
        <v>0</v>
      </c>
      <c r="S39" s="31"/>
      <c r="T39" s="32"/>
      <c r="U39" s="35"/>
      <c r="V39" s="8">
        <v>0</v>
      </c>
      <c r="W39" s="7">
        <f t="shared" si="23"/>
        <v>0</v>
      </c>
      <c r="X39" s="31"/>
      <c r="Y39" s="32"/>
      <c r="Z39" s="35"/>
      <c r="AA39" s="8">
        <v>0</v>
      </c>
      <c r="AB39" s="7">
        <f t="shared" si="24"/>
        <v>0</v>
      </c>
      <c r="AC39" s="31"/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8"/>
      <c r="BE39" s="71"/>
      <c r="BF39" s="5"/>
      <c r="BG39" s="5"/>
      <c r="BH39" s="72"/>
      <c r="BI39" s="69">
        <f t="shared" si="30"/>
        <v>0</v>
      </c>
      <c r="BJ39" s="69">
        <f t="shared" si="31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/>
      <c r="C40" s="20">
        <f t="shared" si="17"/>
      </c>
      <c r="D40" s="7">
        <f t="shared" si="18"/>
        <v>0</v>
      </c>
      <c r="E40" s="9">
        <f t="shared" si="19"/>
        <v>0</v>
      </c>
      <c r="F40" s="50"/>
      <c r="G40" s="7">
        <v>0</v>
      </c>
      <c r="H40" s="7">
        <f t="shared" si="20"/>
        <v>0</v>
      </c>
      <c r="I40" s="31"/>
      <c r="J40" s="32"/>
      <c r="K40" s="35"/>
      <c r="L40" s="8">
        <v>0</v>
      </c>
      <c r="M40" s="7">
        <f t="shared" si="21"/>
        <v>0</v>
      </c>
      <c r="N40" s="31"/>
      <c r="O40" s="32"/>
      <c r="P40" s="35"/>
      <c r="Q40" s="8">
        <v>0</v>
      </c>
      <c r="R40" s="7">
        <f t="shared" si="22"/>
        <v>0</v>
      </c>
      <c r="S40" s="31"/>
      <c r="T40" s="32"/>
      <c r="U40" s="35"/>
      <c r="V40" s="8">
        <v>0</v>
      </c>
      <c r="W40" s="7">
        <f t="shared" si="23"/>
        <v>0</v>
      </c>
      <c r="X40" s="31"/>
      <c r="Y40" s="32"/>
      <c r="Z40" s="35"/>
      <c r="AA40" s="8">
        <v>0</v>
      </c>
      <c r="AB40" s="7">
        <f t="shared" si="24"/>
        <v>0</v>
      </c>
      <c r="AC40" s="31"/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8"/>
      <c r="BE40" s="71"/>
      <c r="BF40" s="5"/>
      <c r="BG40" s="5"/>
      <c r="BH40" s="72"/>
      <c r="BI40" s="69">
        <f t="shared" si="30"/>
        <v>0</v>
      </c>
      <c r="BJ40" s="69">
        <f t="shared" si="31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/>
      <c r="C41" s="20">
        <f t="shared" si="17"/>
      </c>
      <c r="D41" s="7">
        <f t="shared" si="18"/>
        <v>0</v>
      </c>
      <c r="E41" s="9">
        <f t="shared" si="19"/>
        <v>0</v>
      </c>
      <c r="F41" s="50"/>
      <c r="G41" s="7">
        <v>0</v>
      </c>
      <c r="H41" s="7">
        <f t="shared" si="20"/>
        <v>0</v>
      </c>
      <c r="I41" s="31"/>
      <c r="J41" s="32"/>
      <c r="K41" s="35"/>
      <c r="L41" s="8">
        <v>0</v>
      </c>
      <c r="M41" s="7">
        <f t="shared" si="21"/>
        <v>0</v>
      </c>
      <c r="N41" s="31"/>
      <c r="O41" s="32"/>
      <c r="P41" s="35"/>
      <c r="Q41" s="8">
        <v>0</v>
      </c>
      <c r="R41" s="7">
        <f t="shared" si="22"/>
        <v>0</v>
      </c>
      <c r="S41" s="31"/>
      <c r="T41" s="32"/>
      <c r="U41" s="35"/>
      <c r="V41" s="8">
        <v>0</v>
      </c>
      <c r="W41" s="7">
        <f t="shared" si="23"/>
        <v>0</v>
      </c>
      <c r="X41" s="31"/>
      <c r="Y41" s="32"/>
      <c r="Z41" s="35"/>
      <c r="AA41" s="8">
        <v>0</v>
      </c>
      <c r="AB41" s="7">
        <f t="shared" si="24"/>
        <v>0</v>
      </c>
      <c r="AC41" s="31"/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8"/>
      <c r="BE41" s="71"/>
      <c r="BF41" s="5"/>
      <c r="BG41" s="5"/>
      <c r="BH41" s="72"/>
      <c r="BI41" s="69">
        <f t="shared" si="30"/>
        <v>0</v>
      </c>
      <c r="BJ41" s="69">
        <f t="shared" si="31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/>
      <c r="C42" s="20">
        <f t="shared" si="17"/>
      </c>
      <c r="D42" s="7">
        <f t="shared" si="18"/>
        <v>0</v>
      </c>
      <c r="E42" s="9">
        <f t="shared" si="19"/>
        <v>0</v>
      </c>
      <c r="F42" s="50"/>
      <c r="G42" s="7">
        <v>0</v>
      </c>
      <c r="H42" s="7">
        <f t="shared" si="20"/>
        <v>0</v>
      </c>
      <c r="I42" s="31"/>
      <c r="J42" s="32"/>
      <c r="K42" s="35"/>
      <c r="L42" s="8">
        <v>0</v>
      </c>
      <c r="M42" s="7">
        <f t="shared" si="21"/>
        <v>0</v>
      </c>
      <c r="N42" s="31"/>
      <c r="O42" s="32"/>
      <c r="P42" s="35"/>
      <c r="Q42" s="8">
        <v>0</v>
      </c>
      <c r="R42" s="7">
        <f t="shared" si="22"/>
        <v>0</v>
      </c>
      <c r="S42" s="31"/>
      <c r="T42" s="32"/>
      <c r="U42" s="35"/>
      <c r="V42" s="8">
        <v>0</v>
      </c>
      <c r="W42" s="7">
        <f t="shared" si="23"/>
        <v>0</v>
      </c>
      <c r="X42" s="31"/>
      <c r="Y42" s="32"/>
      <c r="Z42" s="35"/>
      <c r="AA42" s="8">
        <v>0</v>
      </c>
      <c r="AB42" s="7">
        <f t="shared" si="24"/>
        <v>0</v>
      </c>
      <c r="AC42" s="31"/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8"/>
      <c r="BE42" s="71"/>
      <c r="BF42" s="5"/>
      <c r="BG42" s="5"/>
      <c r="BH42" s="72"/>
      <c r="BI42" s="69">
        <f t="shared" si="30"/>
        <v>0</v>
      </c>
      <c r="BJ42" s="69">
        <f t="shared" si="31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/>
      <c r="C43" s="20">
        <f t="shared" si="17"/>
      </c>
      <c r="D43" s="7">
        <f t="shared" si="18"/>
        <v>0</v>
      </c>
      <c r="E43" s="9">
        <f t="shared" si="19"/>
        <v>0</v>
      </c>
      <c r="F43" s="50"/>
      <c r="G43" s="7">
        <v>0</v>
      </c>
      <c r="H43" s="7">
        <f t="shared" si="20"/>
        <v>0</v>
      </c>
      <c r="I43" s="31"/>
      <c r="J43" s="32"/>
      <c r="K43" s="35"/>
      <c r="L43" s="8">
        <v>0</v>
      </c>
      <c r="M43" s="7">
        <f t="shared" si="21"/>
        <v>0</v>
      </c>
      <c r="N43" s="31"/>
      <c r="O43" s="32"/>
      <c r="P43" s="35"/>
      <c r="Q43" s="8">
        <v>0</v>
      </c>
      <c r="R43" s="7">
        <f t="shared" si="22"/>
        <v>0</v>
      </c>
      <c r="S43" s="31"/>
      <c r="T43" s="32"/>
      <c r="U43" s="35"/>
      <c r="V43" s="8">
        <v>0</v>
      </c>
      <c r="W43" s="7">
        <f t="shared" si="23"/>
        <v>0</v>
      </c>
      <c r="X43" s="31"/>
      <c r="Y43" s="32"/>
      <c r="Z43" s="35"/>
      <c r="AA43" s="8">
        <v>0</v>
      </c>
      <c r="AB43" s="7">
        <f t="shared" si="24"/>
        <v>0</v>
      </c>
      <c r="AC43" s="31"/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8"/>
      <c r="BE43" s="71"/>
      <c r="BF43" s="5"/>
      <c r="BG43" s="5"/>
      <c r="BH43" s="72"/>
      <c r="BI43" s="69">
        <f t="shared" si="30"/>
        <v>0</v>
      </c>
      <c r="BJ43" s="69">
        <f t="shared" si="31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/>
      <c r="C44" s="20">
        <f t="shared" si="17"/>
      </c>
      <c r="D44" s="7">
        <f t="shared" si="18"/>
        <v>0</v>
      </c>
      <c r="E44" s="9">
        <f t="shared" si="19"/>
        <v>0</v>
      </c>
      <c r="F44" s="50"/>
      <c r="G44" s="7">
        <v>0</v>
      </c>
      <c r="H44" s="7">
        <f t="shared" si="20"/>
        <v>0</v>
      </c>
      <c r="I44" s="31"/>
      <c r="J44" s="32"/>
      <c r="K44" s="35"/>
      <c r="L44" s="8">
        <v>0</v>
      </c>
      <c r="M44" s="7">
        <f t="shared" si="21"/>
        <v>0</v>
      </c>
      <c r="N44" s="31"/>
      <c r="O44" s="32"/>
      <c r="P44" s="35"/>
      <c r="Q44" s="8">
        <v>0</v>
      </c>
      <c r="R44" s="7">
        <f t="shared" si="22"/>
        <v>0</v>
      </c>
      <c r="S44" s="31"/>
      <c r="T44" s="32"/>
      <c r="U44" s="35"/>
      <c r="V44" s="8">
        <v>0</v>
      </c>
      <c r="W44" s="7">
        <f t="shared" si="23"/>
        <v>0</v>
      </c>
      <c r="X44" s="31"/>
      <c r="Y44" s="32"/>
      <c r="Z44" s="35"/>
      <c r="AA44" s="8">
        <v>0</v>
      </c>
      <c r="AB44" s="7">
        <f t="shared" si="24"/>
        <v>0</v>
      </c>
      <c r="AC44" s="31"/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8"/>
      <c r="BE44" s="71"/>
      <c r="BF44" s="5"/>
      <c r="BG44" s="5"/>
      <c r="BH44" s="72"/>
      <c r="BI44" s="69">
        <f t="shared" si="30"/>
        <v>0</v>
      </c>
      <c r="BJ44" s="69">
        <f t="shared" si="31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17"/>
      </c>
      <c r="D45" s="7">
        <f t="shared" si="18"/>
        <v>0</v>
      </c>
      <c r="E45" s="9">
        <f t="shared" si="19"/>
        <v>0</v>
      </c>
      <c r="F45" s="50"/>
      <c r="G45" s="7">
        <v>0</v>
      </c>
      <c r="H45" s="7">
        <f t="shared" si="20"/>
        <v>0</v>
      </c>
      <c r="I45" s="31"/>
      <c r="J45" s="32"/>
      <c r="K45" s="35"/>
      <c r="L45" s="8">
        <v>0</v>
      </c>
      <c r="M45" s="7">
        <f t="shared" si="21"/>
        <v>0</v>
      </c>
      <c r="N45" s="31"/>
      <c r="O45" s="32"/>
      <c r="P45" s="35"/>
      <c r="Q45" s="8">
        <v>0</v>
      </c>
      <c r="R45" s="7">
        <f t="shared" si="22"/>
        <v>0</v>
      </c>
      <c r="S45" s="31"/>
      <c r="T45" s="32"/>
      <c r="U45" s="35"/>
      <c r="V45" s="8">
        <v>0</v>
      </c>
      <c r="W45" s="7">
        <f t="shared" si="23"/>
        <v>0</v>
      </c>
      <c r="X45" s="31"/>
      <c r="Y45" s="32"/>
      <c r="Z45" s="35"/>
      <c r="AA45" s="8">
        <v>0</v>
      </c>
      <c r="AB45" s="7">
        <f t="shared" si="24"/>
        <v>0</v>
      </c>
      <c r="AC45" s="31"/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8"/>
      <c r="BE45" s="71"/>
      <c r="BF45" s="5"/>
      <c r="BG45" s="5"/>
      <c r="BH45" s="72"/>
      <c r="BI45" s="69">
        <f t="shared" si="30"/>
        <v>0</v>
      </c>
      <c r="BJ45" s="69">
        <f t="shared" si="31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17"/>
      </c>
      <c r="D46" s="7">
        <f t="shared" si="18"/>
        <v>0</v>
      </c>
      <c r="E46" s="9">
        <f t="shared" si="19"/>
        <v>0</v>
      </c>
      <c r="F46" s="50"/>
      <c r="G46" s="7">
        <v>0</v>
      </c>
      <c r="H46" s="7">
        <f t="shared" si="20"/>
        <v>0</v>
      </c>
      <c r="I46" s="31"/>
      <c r="J46" s="32"/>
      <c r="K46" s="35"/>
      <c r="L46" s="8">
        <v>0</v>
      </c>
      <c r="M46" s="7">
        <f t="shared" si="21"/>
        <v>0</v>
      </c>
      <c r="N46" s="31"/>
      <c r="O46" s="32"/>
      <c r="P46" s="35"/>
      <c r="Q46" s="8">
        <v>0</v>
      </c>
      <c r="R46" s="7">
        <f t="shared" si="22"/>
        <v>0</v>
      </c>
      <c r="S46" s="31"/>
      <c r="T46" s="32"/>
      <c r="U46" s="35"/>
      <c r="V46" s="8">
        <v>0</v>
      </c>
      <c r="W46" s="7">
        <f t="shared" si="23"/>
        <v>0</v>
      </c>
      <c r="X46" s="31"/>
      <c r="Y46" s="32"/>
      <c r="Z46" s="35"/>
      <c r="AA46" s="8">
        <v>0</v>
      </c>
      <c r="AB46" s="7">
        <f t="shared" si="24"/>
        <v>0</v>
      </c>
      <c r="AC46" s="31"/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8"/>
      <c r="BE46" s="71"/>
      <c r="BF46" s="5"/>
      <c r="BG46" s="5"/>
      <c r="BH46" s="72"/>
      <c r="BI46" s="69">
        <f t="shared" si="30"/>
        <v>0</v>
      </c>
      <c r="BJ46" s="69">
        <f t="shared" si="31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7"/>
      </c>
      <c r="D47" s="7">
        <f t="shared" si="18"/>
        <v>0</v>
      </c>
      <c r="E47" s="9">
        <f t="shared" si="19"/>
        <v>0</v>
      </c>
      <c r="F47" s="50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8"/>
      <c r="BE47" s="71"/>
      <c r="BF47" s="5"/>
      <c r="BG47" s="5"/>
      <c r="BH47" s="72"/>
      <c r="BI47" s="69">
        <f t="shared" si="30"/>
        <v>0</v>
      </c>
      <c r="BJ47" s="69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7"/>
      </c>
      <c r="D48" s="7">
        <f t="shared" si="18"/>
        <v>0</v>
      </c>
      <c r="E48" s="9">
        <f t="shared" si="19"/>
        <v>0</v>
      </c>
      <c r="F48" s="50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8"/>
      <c r="BE48" s="71"/>
      <c r="BF48" s="5"/>
      <c r="BG48" s="5"/>
      <c r="BH48" s="72"/>
      <c r="BI48" s="69">
        <f t="shared" si="30"/>
        <v>0</v>
      </c>
      <c r="BJ48" s="69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7"/>
      </c>
      <c r="D49" s="7">
        <f t="shared" si="18"/>
        <v>0</v>
      </c>
      <c r="E49" s="9">
        <f t="shared" si="19"/>
        <v>0</v>
      </c>
      <c r="F49" s="50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8"/>
      <c r="BE49" s="71"/>
      <c r="BF49" s="5"/>
      <c r="BG49" s="5"/>
      <c r="BH49" s="72"/>
      <c r="BI49" s="69">
        <f t="shared" si="30"/>
        <v>0</v>
      </c>
      <c r="BJ49" s="69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7"/>
      </c>
      <c r="D50" s="7">
        <f t="shared" si="18"/>
        <v>0</v>
      </c>
      <c r="E50" s="9">
        <f t="shared" si="19"/>
        <v>0</v>
      </c>
      <c r="F50" s="50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8"/>
      <c r="BE50" s="71"/>
      <c r="BF50" s="5"/>
      <c r="BG50" s="5"/>
      <c r="BH50" s="72"/>
      <c r="BI50" s="69">
        <f t="shared" si="30"/>
        <v>0</v>
      </c>
      <c r="BJ50" s="69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7"/>
      </c>
      <c r="D51" s="7">
        <f t="shared" si="18"/>
        <v>0</v>
      </c>
      <c r="E51" s="9">
        <f t="shared" si="19"/>
        <v>0</v>
      </c>
      <c r="F51" s="50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8"/>
      <c r="BE51" s="71"/>
      <c r="BF51" s="5"/>
      <c r="BG51" s="5"/>
      <c r="BH51" s="72"/>
      <c r="BI51" s="69">
        <f t="shared" si="30"/>
        <v>0</v>
      </c>
      <c r="BJ51" s="69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7"/>
      </c>
      <c r="D52" s="7">
        <f t="shared" si="18"/>
        <v>0</v>
      </c>
      <c r="E52" s="9">
        <f t="shared" si="19"/>
        <v>0</v>
      </c>
      <c r="F52" s="50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8"/>
      <c r="BE52" s="71"/>
      <c r="BF52" s="5"/>
      <c r="BG52" s="5"/>
      <c r="BH52" s="72"/>
      <c r="BI52" s="69">
        <f t="shared" si="30"/>
        <v>0</v>
      </c>
      <c r="BJ52" s="69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7"/>
      </c>
      <c r="D53" s="7">
        <f t="shared" si="18"/>
        <v>0</v>
      </c>
      <c r="E53" s="9">
        <f t="shared" si="19"/>
        <v>0</v>
      </c>
      <c r="F53" s="50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8"/>
      <c r="BE53" s="71"/>
      <c r="BF53" s="5"/>
      <c r="BG53" s="5"/>
      <c r="BH53" s="72"/>
      <c r="BI53" s="69">
        <f t="shared" si="30"/>
        <v>0</v>
      </c>
      <c r="BJ53" s="69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7"/>
      </c>
      <c r="D54" s="7">
        <f t="shared" si="18"/>
        <v>0</v>
      </c>
      <c r="E54" s="9">
        <f t="shared" si="19"/>
        <v>0</v>
      </c>
      <c r="F54" s="50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8"/>
      <c r="BE54" s="71"/>
      <c r="BF54" s="5"/>
      <c r="BG54" s="5"/>
      <c r="BH54" s="72"/>
      <c r="BI54" s="69">
        <f t="shared" si="30"/>
        <v>0</v>
      </c>
      <c r="BJ54" s="69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7"/>
      </c>
      <c r="D55" s="7">
        <f t="shared" si="18"/>
        <v>0</v>
      </c>
      <c r="E55" s="9">
        <f t="shared" si="19"/>
        <v>0</v>
      </c>
      <c r="F55" s="50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8"/>
      <c r="BE55" s="71"/>
      <c r="BF55" s="5"/>
      <c r="BG55" s="5"/>
      <c r="BH55" s="72"/>
      <c r="BI55" s="69">
        <f t="shared" si="30"/>
        <v>0</v>
      </c>
      <c r="BJ55" s="69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7"/>
      </c>
      <c r="D56" s="7">
        <f t="shared" si="18"/>
        <v>0</v>
      </c>
      <c r="E56" s="9">
        <f t="shared" si="19"/>
        <v>0</v>
      </c>
      <c r="F56" s="50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8"/>
      <c r="BE56" s="71"/>
      <c r="BF56" s="5"/>
      <c r="BG56" s="5"/>
      <c r="BH56" s="72"/>
      <c r="BI56" s="69">
        <f t="shared" si="30"/>
        <v>0</v>
      </c>
      <c r="BJ56" s="69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7"/>
      </c>
      <c r="D57" s="7">
        <f t="shared" si="18"/>
        <v>0</v>
      </c>
      <c r="E57" s="9">
        <f t="shared" si="19"/>
        <v>0</v>
      </c>
      <c r="F57" s="50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8"/>
      <c r="BE57" s="71"/>
      <c r="BF57" s="5"/>
      <c r="BG57" s="5"/>
      <c r="BH57" s="72"/>
      <c r="BI57" s="69">
        <f t="shared" si="30"/>
        <v>0</v>
      </c>
      <c r="BJ57" s="69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7"/>
      </c>
      <c r="D58" s="7">
        <f t="shared" si="18"/>
        <v>0</v>
      </c>
      <c r="E58" s="9">
        <f t="shared" si="19"/>
        <v>0</v>
      </c>
      <c r="F58" s="50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8"/>
      <c r="BE58" s="71"/>
      <c r="BF58" s="5"/>
      <c r="BG58" s="5"/>
      <c r="BH58" s="72"/>
      <c r="BI58" s="69">
        <f t="shared" si="30"/>
        <v>0</v>
      </c>
      <c r="BJ58" s="69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7"/>
      </c>
      <c r="D59" s="7">
        <f t="shared" si="18"/>
        <v>0</v>
      </c>
      <c r="E59" s="9">
        <f t="shared" si="19"/>
        <v>0</v>
      </c>
      <c r="F59" s="50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8"/>
      <c r="BE59" s="71"/>
      <c r="BF59" s="5"/>
      <c r="BG59" s="5"/>
      <c r="BH59" s="72"/>
      <c r="BI59" s="69">
        <f t="shared" si="30"/>
        <v>0</v>
      </c>
      <c r="BJ59" s="69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7"/>
      </c>
      <c r="D60" s="7">
        <f t="shared" si="18"/>
        <v>0</v>
      </c>
      <c r="E60" s="9">
        <f t="shared" si="19"/>
        <v>0</v>
      </c>
      <c r="F60" s="50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8"/>
      <c r="BE60" s="71"/>
      <c r="BF60" s="5"/>
      <c r="BG60" s="5"/>
      <c r="BH60" s="72"/>
      <c r="BI60" s="69">
        <f t="shared" si="30"/>
        <v>0</v>
      </c>
      <c r="BJ60" s="69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7"/>
      </c>
      <c r="D61" s="7">
        <f t="shared" si="18"/>
        <v>0</v>
      </c>
      <c r="E61" s="9">
        <f t="shared" si="19"/>
        <v>0</v>
      </c>
      <c r="F61" s="50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8"/>
      <c r="BE61" s="71"/>
      <c r="BF61" s="5"/>
      <c r="BG61" s="5"/>
      <c r="BH61" s="72"/>
      <c r="BI61" s="69">
        <f t="shared" si="30"/>
        <v>0</v>
      </c>
      <c r="BJ61" s="69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7"/>
      </c>
      <c r="D62" s="7">
        <f t="shared" si="18"/>
        <v>0</v>
      </c>
      <c r="E62" s="9">
        <f t="shared" si="19"/>
        <v>0</v>
      </c>
      <c r="F62" s="50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8"/>
      <c r="BE62" s="71"/>
      <c r="BF62" s="5"/>
      <c r="BG62" s="5"/>
      <c r="BH62" s="72"/>
      <c r="BI62" s="69">
        <f t="shared" si="30"/>
        <v>0</v>
      </c>
      <c r="BJ62" s="69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7"/>
      </c>
      <c r="D63" s="7">
        <f t="shared" si="18"/>
        <v>0</v>
      </c>
      <c r="E63" s="9">
        <f t="shared" si="19"/>
        <v>0</v>
      </c>
      <c r="F63" s="50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8"/>
      <c r="BE63" s="71"/>
      <c r="BF63" s="5"/>
      <c r="BG63" s="5"/>
      <c r="BH63" s="72"/>
      <c r="BI63" s="69">
        <f t="shared" si="30"/>
        <v>0</v>
      </c>
      <c r="BJ63" s="69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7"/>
      </c>
      <c r="D64" s="7">
        <f t="shared" si="18"/>
        <v>0</v>
      </c>
      <c r="E64" s="9">
        <f t="shared" si="19"/>
        <v>0</v>
      </c>
      <c r="F64" s="50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8"/>
      <c r="BE64" s="71"/>
      <c r="BF64" s="5"/>
      <c r="BG64" s="5"/>
      <c r="BH64" s="72"/>
      <c r="BI64" s="69">
        <f t="shared" si="30"/>
        <v>0</v>
      </c>
      <c r="BJ64" s="69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7"/>
      </c>
      <c r="D65" s="7">
        <f t="shared" si="18"/>
        <v>0</v>
      </c>
      <c r="E65" s="9">
        <f t="shared" si="19"/>
        <v>0</v>
      </c>
      <c r="F65" s="50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8"/>
      <c r="BE65" s="71"/>
      <c r="BF65" s="5"/>
      <c r="BG65" s="5"/>
      <c r="BH65" s="72"/>
      <c r="BI65" s="69">
        <f t="shared" si="30"/>
        <v>0</v>
      </c>
      <c r="BJ65" s="69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7"/>
      </c>
      <c r="D66" s="7">
        <f t="shared" si="18"/>
        <v>0</v>
      </c>
      <c r="E66" s="9">
        <f t="shared" si="19"/>
        <v>0</v>
      </c>
      <c r="F66" s="50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8"/>
      <c r="BE66" s="71"/>
      <c r="BF66" s="5"/>
      <c r="BG66" s="5"/>
      <c r="BH66" s="72"/>
      <c r="BI66" s="69">
        <f t="shared" si="30"/>
        <v>0</v>
      </c>
      <c r="BJ66" s="69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2" ref="C67:C98">IF(B67="","",1)</f>
      </c>
      <c r="D67" s="7">
        <f aca="true" t="shared" si="33" ref="D67:D102">+G67+L67+Q67+V67+AA67+AF67+AK67+AP67+AU67+AZ67</f>
        <v>0</v>
      </c>
      <c r="E67" s="9">
        <f aca="true" t="shared" si="34" ref="E67:E102">+H67+M67+R67+W67+AB67+AG67+AL67+AQ67+AV67+BA67</f>
        <v>0</v>
      </c>
      <c r="F67" s="50"/>
      <c r="G67" s="7">
        <v>0</v>
      </c>
      <c r="H67" s="7">
        <f aca="true" t="shared" si="35" ref="H67:H98">+I67-J67</f>
        <v>0</v>
      </c>
      <c r="I67" s="31"/>
      <c r="J67" s="32"/>
      <c r="K67" s="35"/>
      <c r="L67" s="8">
        <v>0</v>
      </c>
      <c r="M67" s="7">
        <f aca="true" t="shared" si="36" ref="M67:M98">+N67-O67</f>
        <v>0</v>
      </c>
      <c r="N67" s="31"/>
      <c r="O67" s="32"/>
      <c r="P67" s="35"/>
      <c r="Q67" s="8">
        <v>0</v>
      </c>
      <c r="R67" s="7">
        <f aca="true" t="shared" si="37" ref="R67:R98">+S67-T67</f>
        <v>0</v>
      </c>
      <c r="S67" s="31"/>
      <c r="T67" s="32"/>
      <c r="U67" s="35"/>
      <c r="V67" s="8">
        <v>0</v>
      </c>
      <c r="W67" s="7">
        <f aca="true" t="shared" si="38" ref="W67:W98">+X67-Y67</f>
        <v>0</v>
      </c>
      <c r="X67" s="31"/>
      <c r="Y67" s="32"/>
      <c r="Z67" s="35"/>
      <c r="AA67" s="8">
        <v>0</v>
      </c>
      <c r="AB67" s="7">
        <f aca="true" t="shared" si="39" ref="AB67:AB98">+AC67-AD67</f>
        <v>0</v>
      </c>
      <c r="AC67" s="31"/>
      <c r="AD67" s="32"/>
      <c r="AE67" s="35"/>
      <c r="AF67" s="8">
        <v>0</v>
      </c>
      <c r="AG67" s="7">
        <f aca="true" t="shared" si="40" ref="AG67:AG98">+AH67-AI67</f>
        <v>0</v>
      </c>
      <c r="AH67" s="31"/>
      <c r="AI67" s="32"/>
      <c r="AJ67" s="35"/>
      <c r="AK67" s="8">
        <v>0</v>
      </c>
      <c r="AL67" s="7">
        <f aca="true" t="shared" si="41" ref="AL67:AL98">+AM67-AN67</f>
        <v>0</v>
      </c>
      <c r="AM67" s="31"/>
      <c r="AN67" s="32"/>
      <c r="AO67" s="35"/>
      <c r="AP67" s="8">
        <v>0</v>
      </c>
      <c r="AQ67" s="7">
        <f aca="true" t="shared" si="42" ref="AQ67:AQ98">+AR67-AS67</f>
        <v>0</v>
      </c>
      <c r="AR67" s="31"/>
      <c r="AS67" s="32"/>
      <c r="AT67" s="35"/>
      <c r="AU67" s="8">
        <v>0</v>
      </c>
      <c r="AV67" s="7">
        <f aca="true" t="shared" si="43" ref="AV67:AV98">+AW67-AX67</f>
        <v>0</v>
      </c>
      <c r="AW67" s="31"/>
      <c r="AX67" s="32"/>
      <c r="AY67" s="35"/>
      <c r="AZ67" s="8">
        <v>0</v>
      </c>
      <c r="BA67" s="7">
        <f aca="true" t="shared" si="44" ref="BA67:BA98">+BB67-BC67</f>
        <v>0</v>
      </c>
      <c r="BB67" s="31"/>
      <c r="BC67" s="32"/>
      <c r="BD67" s="68"/>
      <c r="BE67" s="71"/>
      <c r="BF67" s="5"/>
      <c r="BG67" s="5"/>
      <c r="BH67" s="72"/>
      <c r="BI67" s="69">
        <f aca="true" t="shared" si="45" ref="BI67:BI98">SUM(BE67:BH67)</f>
        <v>0</v>
      </c>
      <c r="BJ67" s="69">
        <f aca="true" t="shared" si="46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2"/>
      </c>
      <c r="D68" s="7">
        <f t="shared" si="33"/>
        <v>0</v>
      </c>
      <c r="E68" s="9">
        <f t="shared" si="34"/>
        <v>0</v>
      </c>
      <c r="F68" s="50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8"/>
      <c r="BE68" s="71"/>
      <c r="BF68" s="5"/>
      <c r="BG68" s="5"/>
      <c r="BH68" s="72"/>
      <c r="BI68" s="69">
        <f t="shared" si="45"/>
        <v>0</v>
      </c>
      <c r="BJ68" s="69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2"/>
      </c>
      <c r="D69" s="7">
        <f t="shared" si="33"/>
        <v>0</v>
      </c>
      <c r="E69" s="9">
        <f t="shared" si="34"/>
        <v>0</v>
      </c>
      <c r="F69" s="50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8"/>
      <c r="BE69" s="71"/>
      <c r="BF69" s="5"/>
      <c r="BG69" s="5"/>
      <c r="BH69" s="72"/>
      <c r="BI69" s="69">
        <f t="shared" si="45"/>
        <v>0</v>
      </c>
      <c r="BJ69" s="69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2"/>
      </c>
      <c r="D70" s="7">
        <f t="shared" si="33"/>
        <v>0</v>
      </c>
      <c r="E70" s="9">
        <f t="shared" si="34"/>
        <v>0</v>
      </c>
      <c r="F70" s="50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8"/>
      <c r="BE70" s="71"/>
      <c r="BF70" s="5"/>
      <c r="BG70" s="5"/>
      <c r="BH70" s="72"/>
      <c r="BI70" s="69">
        <f t="shared" si="45"/>
        <v>0</v>
      </c>
      <c r="BJ70" s="69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2"/>
      </c>
      <c r="D71" s="7">
        <f t="shared" si="33"/>
        <v>0</v>
      </c>
      <c r="E71" s="9">
        <f t="shared" si="34"/>
        <v>0</v>
      </c>
      <c r="F71" s="50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8"/>
      <c r="BE71" s="71"/>
      <c r="BF71" s="5"/>
      <c r="BG71" s="5"/>
      <c r="BH71" s="72"/>
      <c r="BI71" s="69">
        <f t="shared" si="45"/>
        <v>0</v>
      </c>
      <c r="BJ71" s="69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2"/>
      </c>
      <c r="D72" s="7">
        <f t="shared" si="33"/>
        <v>0</v>
      </c>
      <c r="E72" s="9">
        <f t="shared" si="34"/>
        <v>0</v>
      </c>
      <c r="F72" s="50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8"/>
      <c r="BE72" s="71"/>
      <c r="BF72" s="5"/>
      <c r="BG72" s="5"/>
      <c r="BH72" s="72"/>
      <c r="BI72" s="69">
        <f t="shared" si="45"/>
        <v>0</v>
      </c>
      <c r="BJ72" s="69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2"/>
      </c>
      <c r="D73" s="7">
        <f t="shared" si="33"/>
        <v>0</v>
      </c>
      <c r="E73" s="9">
        <f t="shared" si="34"/>
        <v>0</v>
      </c>
      <c r="F73" s="50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8"/>
      <c r="BE73" s="71"/>
      <c r="BF73" s="5"/>
      <c r="BG73" s="5"/>
      <c r="BH73" s="72"/>
      <c r="BI73" s="69">
        <f t="shared" si="45"/>
        <v>0</v>
      </c>
      <c r="BJ73" s="69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2"/>
      </c>
      <c r="D74" s="7">
        <f t="shared" si="33"/>
        <v>0</v>
      </c>
      <c r="E74" s="9">
        <f t="shared" si="34"/>
        <v>0</v>
      </c>
      <c r="F74" s="50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8"/>
      <c r="BE74" s="71"/>
      <c r="BF74" s="5"/>
      <c r="BG74" s="5"/>
      <c r="BH74" s="72"/>
      <c r="BI74" s="69">
        <f t="shared" si="45"/>
        <v>0</v>
      </c>
      <c r="BJ74" s="69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2"/>
      </c>
      <c r="D75" s="7">
        <f t="shared" si="33"/>
        <v>0</v>
      </c>
      <c r="E75" s="9">
        <f t="shared" si="34"/>
        <v>0</v>
      </c>
      <c r="F75" s="50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8"/>
      <c r="BE75" s="71"/>
      <c r="BF75" s="5"/>
      <c r="BG75" s="5"/>
      <c r="BH75" s="72"/>
      <c r="BI75" s="69">
        <f t="shared" si="45"/>
        <v>0</v>
      </c>
      <c r="BJ75" s="69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2"/>
      </c>
      <c r="D76" s="7">
        <f t="shared" si="33"/>
        <v>0</v>
      </c>
      <c r="E76" s="9">
        <f t="shared" si="34"/>
        <v>0</v>
      </c>
      <c r="F76" s="50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8"/>
      <c r="BE76" s="71"/>
      <c r="BF76" s="5"/>
      <c r="BG76" s="5"/>
      <c r="BH76" s="72"/>
      <c r="BI76" s="69">
        <f t="shared" si="45"/>
        <v>0</v>
      </c>
      <c r="BJ76" s="69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2"/>
      </c>
      <c r="D77" s="7">
        <f t="shared" si="33"/>
        <v>0</v>
      </c>
      <c r="E77" s="9">
        <f t="shared" si="34"/>
        <v>0</v>
      </c>
      <c r="F77" s="50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8"/>
      <c r="BE77" s="71"/>
      <c r="BF77" s="5"/>
      <c r="BG77" s="5"/>
      <c r="BH77" s="72"/>
      <c r="BI77" s="69">
        <f t="shared" si="45"/>
        <v>0</v>
      </c>
      <c r="BJ77" s="69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2"/>
      </c>
      <c r="D78" s="7">
        <f t="shared" si="33"/>
        <v>0</v>
      </c>
      <c r="E78" s="9">
        <f t="shared" si="34"/>
        <v>0</v>
      </c>
      <c r="F78" s="50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8"/>
      <c r="BE78" s="71"/>
      <c r="BF78" s="5"/>
      <c r="BG78" s="5"/>
      <c r="BH78" s="72"/>
      <c r="BI78" s="69">
        <f t="shared" si="45"/>
        <v>0</v>
      </c>
      <c r="BJ78" s="69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2"/>
      </c>
      <c r="D79" s="7">
        <f t="shared" si="33"/>
        <v>0</v>
      </c>
      <c r="E79" s="9">
        <f t="shared" si="34"/>
        <v>0</v>
      </c>
      <c r="F79" s="50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8"/>
      <c r="BE79" s="71"/>
      <c r="BF79" s="5"/>
      <c r="BG79" s="5"/>
      <c r="BH79" s="72"/>
      <c r="BI79" s="69">
        <f t="shared" si="45"/>
        <v>0</v>
      </c>
      <c r="BJ79" s="69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2"/>
      </c>
      <c r="D80" s="7">
        <f t="shared" si="33"/>
        <v>0</v>
      </c>
      <c r="E80" s="9">
        <f t="shared" si="34"/>
        <v>0</v>
      </c>
      <c r="F80" s="50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8"/>
      <c r="BE80" s="71"/>
      <c r="BF80" s="5"/>
      <c r="BG80" s="5"/>
      <c r="BH80" s="72"/>
      <c r="BI80" s="69">
        <f t="shared" si="45"/>
        <v>0</v>
      </c>
      <c r="BJ80" s="69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2"/>
      </c>
      <c r="D81" s="7">
        <f t="shared" si="33"/>
        <v>0</v>
      </c>
      <c r="E81" s="9">
        <f t="shared" si="34"/>
        <v>0</v>
      </c>
      <c r="F81" s="50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8"/>
      <c r="BE81" s="71"/>
      <c r="BF81" s="5"/>
      <c r="BG81" s="5"/>
      <c r="BH81" s="72"/>
      <c r="BI81" s="69">
        <f t="shared" si="45"/>
        <v>0</v>
      </c>
      <c r="BJ81" s="69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2"/>
      </c>
      <c r="D82" s="7">
        <f t="shared" si="33"/>
        <v>0</v>
      </c>
      <c r="E82" s="9">
        <f t="shared" si="34"/>
        <v>0</v>
      </c>
      <c r="F82" s="50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8"/>
      <c r="BE82" s="71"/>
      <c r="BF82" s="5"/>
      <c r="BG82" s="5"/>
      <c r="BH82" s="72"/>
      <c r="BI82" s="69">
        <f t="shared" si="45"/>
        <v>0</v>
      </c>
      <c r="BJ82" s="69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2"/>
      </c>
      <c r="D83" s="7">
        <f t="shared" si="33"/>
        <v>0</v>
      </c>
      <c r="E83" s="9">
        <f t="shared" si="34"/>
        <v>0</v>
      </c>
      <c r="F83" s="50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8"/>
      <c r="BE83" s="71"/>
      <c r="BF83" s="5"/>
      <c r="BG83" s="5"/>
      <c r="BH83" s="72"/>
      <c r="BI83" s="69">
        <f t="shared" si="45"/>
        <v>0</v>
      </c>
      <c r="BJ83" s="69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2"/>
      </c>
      <c r="D84" s="7">
        <f t="shared" si="33"/>
        <v>0</v>
      </c>
      <c r="E84" s="9">
        <f t="shared" si="34"/>
        <v>0</v>
      </c>
      <c r="F84" s="50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8"/>
      <c r="BE84" s="71"/>
      <c r="BF84" s="5"/>
      <c r="BG84" s="5"/>
      <c r="BH84" s="72"/>
      <c r="BI84" s="69">
        <f t="shared" si="45"/>
        <v>0</v>
      </c>
      <c r="BJ84" s="69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2"/>
      </c>
      <c r="D85" s="7">
        <f t="shared" si="33"/>
        <v>0</v>
      </c>
      <c r="E85" s="9">
        <f t="shared" si="34"/>
        <v>0</v>
      </c>
      <c r="F85" s="50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8"/>
      <c r="BE85" s="71"/>
      <c r="BF85" s="5"/>
      <c r="BG85" s="5"/>
      <c r="BH85" s="72"/>
      <c r="BI85" s="69">
        <f t="shared" si="45"/>
        <v>0</v>
      </c>
      <c r="BJ85" s="69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2"/>
      </c>
      <c r="D86" s="7">
        <f t="shared" si="33"/>
        <v>0</v>
      </c>
      <c r="E86" s="9">
        <f t="shared" si="34"/>
        <v>0</v>
      </c>
      <c r="F86" s="50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8"/>
      <c r="BE86" s="71"/>
      <c r="BF86" s="5"/>
      <c r="BG86" s="5"/>
      <c r="BH86" s="72"/>
      <c r="BI86" s="69">
        <f t="shared" si="45"/>
        <v>0</v>
      </c>
      <c r="BJ86" s="69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2"/>
      </c>
      <c r="D87" s="7">
        <f t="shared" si="33"/>
        <v>0</v>
      </c>
      <c r="E87" s="9">
        <f t="shared" si="34"/>
        <v>0</v>
      </c>
      <c r="F87" s="50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8"/>
      <c r="BE87" s="71"/>
      <c r="BF87" s="5"/>
      <c r="BG87" s="5"/>
      <c r="BH87" s="72"/>
      <c r="BI87" s="69">
        <f t="shared" si="45"/>
        <v>0</v>
      </c>
      <c r="BJ87" s="69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2"/>
      </c>
      <c r="D88" s="7">
        <f t="shared" si="33"/>
        <v>0</v>
      </c>
      <c r="E88" s="9">
        <f t="shared" si="34"/>
        <v>0</v>
      </c>
      <c r="F88" s="50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8"/>
      <c r="BE88" s="71"/>
      <c r="BF88" s="5"/>
      <c r="BG88" s="5"/>
      <c r="BH88" s="72"/>
      <c r="BI88" s="69">
        <f t="shared" si="45"/>
        <v>0</v>
      </c>
      <c r="BJ88" s="69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2"/>
      </c>
      <c r="D89" s="7">
        <f t="shared" si="33"/>
        <v>0</v>
      </c>
      <c r="E89" s="9">
        <f t="shared" si="34"/>
        <v>0</v>
      </c>
      <c r="F89" s="50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8"/>
      <c r="BE89" s="71"/>
      <c r="BF89" s="5"/>
      <c r="BG89" s="5"/>
      <c r="BH89" s="72"/>
      <c r="BI89" s="69">
        <f t="shared" si="45"/>
        <v>0</v>
      </c>
      <c r="BJ89" s="69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2"/>
      </c>
      <c r="D90" s="7">
        <f t="shared" si="33"/>
        <v>0</v>
      </c>
      <c r="E90" s="9">
        <f t="shared" si="34"/>
        <v>0</v>
      </c>
      <c r="F90" s="50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8"/>
      <c r="BE90" s="71"/>
      <c r="BF90" s="5"/>
      <c r="BG90" s="5"/>
      <c r="BH90" s="72"/>
      <c r="BI90" s="69">
        <f t="shared" si="45"/>
        <v>0</v>
      </c>
      <c r="BJ90" s="69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2"/>
      </c>
      <c r="D91" s="7">
        <f t="shared" si="33"/>
        <v>0</v>
      </c>
      <c r="E91" s="9">
        <f t="shared" si="34"/>
        <v>0</v>
      </c>
      <c r="F91" s="50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8"/>
      <c r="BE91" s="71"/>
      <c r="BF91" s="5"/>
      <c r="BG91" s="5"/>
      <c r="BH91" s="72"/>
      <c r="BI91" s="69">
        <f t="shared" si="45"/>
        <v>0</v>
      </c>
      <c r="BJ91" s="69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2"/>
      </c>
      <c r="D92" s="7">
        <f t="shared" si="33"/>
        <v>0</v>
      </c>
      <c r="E92" s="9">
        <f t="shared" si="34"/>
        <v>0</v>
      </c>
      <c r="F92" s="50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8"/>
      <c r="BE92" s="71"/>
      <c r="BF92" s="5"/>
      <c r="BG92" s="5"/>
      <c r="BH92" s="72"/>
      <c r="BI92" s="69">
        <f t="shared" si="45"/>
        <v>0</v>
      </c>
      <c r="BJ92" s="69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2"/>
      </c>
      <c r="D93" s="7">
        <f t="shared" si="33"/>
        <v>0</v>
      </c>
      <c r="E93" s="9">
        <f t="shared" si="34"/>
        <v>0</v>
      </c>
      <c r="F93" s="50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8"/>
      <c r="BE93" s="71"/>
      <c r="BF93" s="5"/>
      <c r="BG93" s="5"/>
      <c r="BH93" s="72"/>
      <c r="BI93" s="69">
        <f t="shared" si="45"/>
        <v>0</v>
      </c>
      <c r="BJ93" s="69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2"/>
      </c>
      <c r="D94" s="7">
        <f t="shared" si="33"/>
        <v>0</v>
      </c>
      <c r="E94" s="9">
        <f t="shared" si="34"/>
        <v>0</v>
      </c>
      <c r="F94" s="50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8"/>
      <c r="BE94" s="71"/>
      <c r="BF94" s="5"/>
      <c r="BG94" s="5"/>
      <c r="BH94" s="72"/>
      <c r="BI94" s="69">
        <f t="shared" si="45"/>
        <v>0</v>
      </c>
      <c r="BJ94" s="69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2"/>
      </c>
      <c r="D95" s="7">
        <f t="shared" si="33"/>
        <v>0</v>
      </c>
      <c r="E95" s="9">
        <f t="shared" si="34"/>
        <v>0</v>
      </c>
      <c r="F95" s="50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8"/>
      <c r="BE95" s="71"/>
      <c r="BF95" s="5"/>
      <c r="BG95" s="5"/>
      <c r="BH95" s="72"/>
      <c r="BI95" s="69">
        <f t="shared" si="45"/>
        <v>0</v>
      </c>
      <c r="BJ95" s="69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2"/>
      </c>
      <c r="D96" s="7">
        <f t="shared" si="33"/>
        <v>0</v>
      </c>
      <c r="E96" s="9">
        <f t="shared" si="34"/>
        <v>0</v>
      </c>
      <c r="F96" s="50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8"/>
      <c r="BE96" s="71"/>
      <c r="BF96" s="5"/>
      <c r="BG96" s="5"/>
      <c r="BH96" s="72"/>
      <c r="BI96" s="69">
        <f t="shared" si="45"/>
        <v>0</v>
      </c>
      <c r="BJ96" s="69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2"/>
      </c>
      <c r="D97" s="7">
        <f t="shared" si="33"/>
        <v>0</v>
      </c>
      <c r="E97" s="9">
        <f t="shared" si="34"/>
        <v>0</v>
      </c>
      <c r="F97" s="50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8"/>
      <c r="BE97" s="71"/>
      <c r="BF97" s="5"/>
      <c r="BG97" s="5"/>
      <c r="BH97" s="72"/>
      <c r="BI97" s="69">
        <f t="shared" si="45"/>
        <v>0</v>
      </c>
      <c r="BJ97" s="69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2"/>
      </c>
      <c r="D98" s="7">
        <f t="shared" si="33"/>
        <v>0</v>
      </c>
      <c r="E98" s="9">
        <f t="shared" si="34"/>
        <v>0</v>
      </c>
      <c r="F98" s="50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8"/>
      <c r="BE98" s="71"/>
      <c r="BF98" s="5"/>
      <c r="BG98" s="5"/>
      <c r="BH98" s="72"/>
      <c r="BI98" s="69">
        <f t="shared" si="45"/>
        <v>0</v>
      </c>
      <c r="BJ98" s="69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3"/>
        <v>0</v>
      </c>
      <c r="E99" s="9">
        <f t="shared" si="34"/>
        <v>0</v>
      </c>
      <c r="F99" s="50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8"/>
      <c r="BE99" s="71"/>
      <c r="BF99" s="5"/>
      <c r="BG99" s="5"/>
      <c r="BH99" s="72"/>
      <c r="BI99" s="69">
        <f>SUM(BE99:BH99)</f>
        <v>0</v>
      </c>
      <c r="BJ99" s="69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3"/>
        <v>0</v>
      </c>
      <c r="E100" s="9">
        <f t="shared" si="34"/>
        <v>0</v>
      </c>
      <c r="F100" s="50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8"/>
      <c r="BE100" s="71"/>
      <c r="BF100" s="5"/>
      <c r="BG100" s="5"/>
      <c r="BH100" s="72"/>
      <c r="BI100" s="69">
        <f>SUM(BE100:BH100)</f>
        <v>0</v>
      </c>
      <c r="BJ100" s="69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3"/>
        <v>0</v>
      </c>
      <c r="E101" s="9">
        <f t="shared" si="34"/>
        <v>0</v>
      </c>
      <c r="F101" s="50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8"/>
      <c r="BE101" s="71"/>
      <c r="BF101" s="5"/>
      <c r="BG101" s="5"/>
      <c r="BH101" s="72"/>
      <c r="BI101" s="69">
        <f>SUM(BE101:BH101)</f>
        <v>0</v>
      </c>
      <c r="BJ101" s="69">
        <f t="shared" si="46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3"/>
        <v>0</v>
      </c>
      <c r="E102" s="10">
        <f t="shared" si="34"/>
        <v>0</v>
      </c>
      <c r="F102" s="51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8"/>
      <c r="BE102" s="71"/>
      <c r="BF102" s="5"/>
      <c r="BG102" s="5"/>
      <c r="BH102" s="72"/>
      <c r="BI102" s="69">
        <f>SUM(BE102:BH102)</f>
        <v>0</v>
      </c>
      <c r="BJ102" s="69">
        <f t="shared" si="46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35</v>
      </c>
      <c r="J103" s="18"/>
      <c r="K103" s="17"/>
      <c r="L103" s="18"/>
      <c r="M103" s="18"/>
      <c r="N103" s="18">
        <f>COUNTA(N3:N102)</f>
        <v>35</v>
      </c>
      <c r="O103" s="18"/>
      <c r="P103" s="17"/>
      <c r="Q103" s="18"/>
      <c r="R103" s="18"/>
      <c r="S103" s="18">
        <f>COUNTA(S3:S102)</f>
        <v>35</v>
      </c>
      <c r="T103" s="18"/>
      <c r="U103" s="17"/>
      <c r="V103" s="18"/>
      <c r="W103" s="18"/>
      <c r="X103" s="18">
        <f>COUNTA(X3:X102)</f>
        <v>35</v>
      </c>
      <c r="Y103" s="18"/>
      <c r="Z103" s="17"/>
      <c r="AA103" s="18"/>
      <c r="AB103" s="18"/>
      <c r="AC103" s="18">
        <f>COUNTA(AC3:AC102)</f>
        <v>35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4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5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5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5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5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5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5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5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5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5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5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5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5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5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5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5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5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5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5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5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5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5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5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5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5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5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5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5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5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5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5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5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5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5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5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5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5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5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5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5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5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5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5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5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5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5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5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5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5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5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5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5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5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5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5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5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5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5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5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5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5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5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5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5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5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5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5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5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5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5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5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5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5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5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5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5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5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5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5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5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5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5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5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5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5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5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5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5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5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5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5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5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5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5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5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5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5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5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5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5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5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5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5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5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5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5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5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5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5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5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5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5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5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5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5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5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5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5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5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5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5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5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5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5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5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5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5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5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5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5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5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5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5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5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5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5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5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5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5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5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5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5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5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5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5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5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5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5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5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5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5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5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5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5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5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5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5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5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5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5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5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5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5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5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5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5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5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5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5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5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5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5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5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5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5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5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5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5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5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5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5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5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5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5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5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5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5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5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5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5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5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5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5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5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5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5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5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5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5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5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5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5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5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5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5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5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5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5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5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5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5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5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5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5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5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5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5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5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5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5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5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5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5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5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5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5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5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5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5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5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5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5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5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5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5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5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5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5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5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5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5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5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5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5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5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5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5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5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5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5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5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5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5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5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5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5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5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5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5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5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5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5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5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5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5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5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5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5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5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5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5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5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5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5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5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5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5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5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5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5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5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5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5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5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5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5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5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5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5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5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5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5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5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5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5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5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5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5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5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5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5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5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5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5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5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5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5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5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5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5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5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5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5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5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5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5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5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5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5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5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5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5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5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5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5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5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5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5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5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5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5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5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5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5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5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5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5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5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5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5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5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5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5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5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5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5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5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5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5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5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5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5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5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5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5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5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5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5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5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5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5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5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5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5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5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5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5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5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5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5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5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5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5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5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5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5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5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5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5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5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5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5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5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5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5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5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5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5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5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5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5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5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5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5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5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5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5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5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5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5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5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5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5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5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5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5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5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5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5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5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5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5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5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5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5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5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5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5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5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5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5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5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5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5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5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5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5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5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5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5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5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5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5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5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5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5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5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5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5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5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5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5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5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5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5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5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5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5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5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5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5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5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5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5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5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5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5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5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5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5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5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5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5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5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5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5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5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5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5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5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5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5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5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5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5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5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5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5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5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5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5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5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5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5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5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5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5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5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5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5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5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5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5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5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5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5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5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5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5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5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5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5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5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5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5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5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5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5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5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5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5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5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5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5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5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5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5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5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5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5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5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5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5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5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5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5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5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5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5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5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5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5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5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5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5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5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5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5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5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5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5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5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5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5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5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5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5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5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5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5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5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5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5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5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5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5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5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5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5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5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5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5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5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5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5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5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5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5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5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5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5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5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5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5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5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5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5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5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5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5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5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5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5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5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5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5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5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5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5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5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5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5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5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5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5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5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5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5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5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5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5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5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5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5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5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5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5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5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5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5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5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5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5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5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5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5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5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5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5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5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5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5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5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5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5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5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5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5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5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5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5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5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5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5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5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5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5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5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5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5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5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5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5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5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5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5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5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5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5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5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5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5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5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5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5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5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5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5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5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5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5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5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5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5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5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5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5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5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5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5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5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5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5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5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5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5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5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5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5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5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5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5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5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5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5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5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5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5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5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5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5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5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5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5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5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5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5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5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5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5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5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5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5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5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5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5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5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5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5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5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5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5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5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5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5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5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5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5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5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5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5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5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5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5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5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5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5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5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5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5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5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5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5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5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5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5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5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5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5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5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5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5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5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5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5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5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5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5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5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5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5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5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5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5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5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5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5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5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5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5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5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5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5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5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5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5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5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5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5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5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5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5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5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5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5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5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5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5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5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5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5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5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5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5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5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5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5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5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5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5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5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5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5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5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5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5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5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5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5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5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5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5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5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5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5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5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5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5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5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5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5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5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5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5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5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5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5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5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5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5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5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5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5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5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5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5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5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5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5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5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5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5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5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5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5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5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5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5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5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5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5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5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5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5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5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5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5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5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5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5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5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5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5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5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5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5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5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5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5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5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5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5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5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5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5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5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5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5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5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5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5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5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5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5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5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5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5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5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5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5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5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5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5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5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5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5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5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5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5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5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5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5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5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5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5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5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5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5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5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5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5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5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5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5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5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5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5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5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5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5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5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5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5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5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5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5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5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5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5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5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5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5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5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5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5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5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5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5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5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5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5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5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5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5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5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5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5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5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5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5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5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5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5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5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5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5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5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5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5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5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5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5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5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5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5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5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5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5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5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5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5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5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5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5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5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5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5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5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5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5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5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5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5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5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5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5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5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5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5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5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5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5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5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5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5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5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5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5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5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5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5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5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5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5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5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5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5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5"/>
    </row>
  </sheetData>
  <sheetProtection/>
  <mergeCells count="12"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  <mergeCell ref="AY1:BB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2008-08-23T22:32:24Z</dcterms:modified>
  <cp:category/>
  <cp:version/>
  <cp:contentType/>
  <cp:contentStatus/>
</cp:coreProperties>
</file>