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7\web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60" i="40"/>
  <c r="C34" i="40"/>
  <c r="C51" i="40"/>
  <c r="C67" i="40"/>
  <c r="C48" i="40"/>
  <c r="C65" i="40"/>
  <c r="C35" i="40"/>
  <c r="C41" i="40"/>
  <c r="C32" i="40"/>
  <c r="C72" i="40"/>
  <c r="C78" i="40"/>
  <c r="C24" i="40"/>
  <c r="C23" i="40"/>
  <c r="C11" i="40"/>
  <c r="C59" i="40"/>
  <c r="C38" i="40"/>
  <c r="C20" i="40"/>
  <c r="C69" i="40"/>
  <c r="C57" i="40"/>
  <c r="C10" i="40"/>
  <c r="C5" i="40"/>
  <c r="C27" i="40"/>
  <c r="C81" i="40"/>
  <c r="C4" i="40"/>
  <c r="C75" i="40"/>
  <c r="C8" i="40"/>
  <c r="C43" i="40"/>
  <c r="C70" i="40"/>
  <c r="C31" i="40"/>
  <c r="C74" i="40"/>
  <c r="C56" i="40"/>
  <c r="C3" i="40"/>
  <c r="C13" i="40"/>
  <c r="C71" i="40"/>
  <c r="C26" i="40"/>
  <c r="C37" i="40"/>
  <c r="C21" i="40"/>
  <c r="C18" i="40"/>
  <c r="C16" i="40"/>
  <c r="C12" i="40"/>
  <c r="C54" i="40"/>
  <c r="C77" i="40"/>
  <c r="C6" i="40"/>
  <c r="C46" i="40"/>
  <c r="C50" i="40"/>
  <c r="C30" i="40"/>
  <c r="C40" i="40"/>
  <c r="C52" i="40"/>
  <c r="C45" i="40"/>
  <c r="C44" i="40"/>
  <c r="C68" i="40"/>
  <c r="C28" i="40"/>
  <c r="C25" i="40"/>
  <c r="C58" i="40"/>
  <c r="C79" i="40"/>
  <c r="C33" i="40"/>
  <c r="C7" i="40"/>
  <c r="C36" i="40"/>
  <c r="C76" i="40"/>
  <c r="C19" i="40"/>
  <c r="C14" i="40"/>
  <c r="C53" i="40"/>
  <c r="C9" i="40"/>
  <c r="C80" i="40"/>
  <c r="C63" i="40"/>
  <c r="C61" i="40"/>
  <c r="C47" i="40"/>
  <c r="C22" i="40"/>
  <c r="C66" i="40"/>
  <c r="C49" i="40"/>
  <c r="C42" i="40"/>
  <c r="C64" i="40"/>
  <c r="C39" i="40"/>
  <c r="C55" i="40"/>
  <c r="C15" i="40"/>
  <c r="C62" i="40"/>
  <c r="C17" i="40"/>
  <c r="C73" i="40"/>
  <c r="C29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60" i="40"/>
  <c r="H60" i="40"/>
  <c r="M60" i="40"/>
  <c r="R60" i="40"/>
  <c r="W60" i="40"/>
  <c r="AB60" i="40"/>
  <c r="AG60" i="40"/>
  <c r="AL60" i="40"/>
  <c r="AQ60" i="40"/>
  <c r="AV60" i="40"/>
  <c r="BA60" i="40"/>
  <c r="BI20" i="40"/>
  <c r="BJ20" i="40"/>
  <c r="D24" i="40"/>
  <c r="H24" i="40"/>
  <c r="M24" i="40"/>
  <c r="R24" i="40"/>
  <c r="W24" i="40"/>
  <c r="AB24" i="40"/>
  <c r="AG24" i="40"/>
  <c r="AL24" i="40"/>
  <c r="AQ24" i="40"/>
  <c r="AV24" i="40"/>
  <c r="BA24" i="40"/>
  <c r="BI14" i="40"/>
  <c r="BJ14" i="40"/>
  <c r="D32" i="40"/>
  <c r="H32" i="40"/>
  <c r="M32" i="40"/>
  <c r="R32" i="40"/>
  <c r="W32" i="40"/>
  <c r="AB32" i="40"/>
  <c r="AG32" i="40"/>
  <c r="AL32" i="40"/>
  <c r="AQ32" i="40"/>
  <c r="AV32" i="40"/>
  <c r="BA32" i="40"/>
  <c r="BI7" i="40"/>
  <c r="BJ7" i="40"/>
  <c r="D51" i="40"/>
  <c r="H51" i="40"/>
  <c r="M51" i="40"/>
  <c r="R51" i="40"/>
  <c r="W51" i="40"/>
  <c r="AB51" i="40"/>
  <c r="AG51" i="40"/>
  <c r="AL51" i="40"/>
  <c r="AQ51" i="40"/>
  <c r="AV51" i="40"/>
  <c r="BA51" i="40"/>
  <c r="BI24" i="40"/>
  <c r="BJ24" i="40"/>
  <c r="D67" i="40"/>
  <c r="H67" i="40"/>
  <c r="M67" i="40"/>
  <c r="R67" i="40"/>
  <c r="W67" i="40"/>
  <c r="AB67" i="40"/>
  <c r="AG67" i="40"/>
  <c r="AL67" i="40"/>
  <c r="AQ67" i="40"/>
  <c r="AV67" i="40"/>
  <c r="BA67" i="40"/>
  <c r="BI22" i="40"/>
  <c r="BJ22" i="40"/>
  <c r="D78" i="40"/>
  <c r="H78" i="40"/>
  <c r="M78" i="40"/>
  <c r="R78" i="40"/>
  <c r="W78" i="40"/>
  <c r="AB78" i="40"/>
  <c r="AG78" i="40"/>
  <c r="AL78" i="40"/>
  <c r="AQ78" i="40"/>
  <c r="AV78" i="40"/>
  <c r="BA78" i="40"/>
  <c r="BI9" i="40"/>
  <c r="BJ9" i="40"/>
  <c r="D48" i="40"/>
  <c r="H48" i="40"/>
  <c r="M48" i="40"/>
  <c r="R48" i="40"/>
  <c r="W48" i="40"/>
  <c r="AB48" i="40"/>
  <c r="AG48" i="40"/>
  <c r="AL48" i="40"/>
  <c r="AQ48" i="40"/>
  <c r="AV48" i="40"/>
  <c r="BA48" i="40"/>
  <c r="BI35" i="40"/>
  <c r="BJ35" i="40"/>
  <c r="D41" i="40"/>
  <c r="H41" i="40"/>
  <c r="M41" i="40"/>
  <c r="R41" i="40"/>
  <c r="W41" i="40"/>
  <c r="AB41" i="40"/>
  <c r="AG41" i="40"/>
  <c r="AL41" i="40"/>
  <c r="AQ41" i="40"/>
  <c r="AV41" i="40"/>
  <c r="BA41" i="40"/>
  <c r="BI8" i="40"/>
  <c r="BJ8" i="40"/>
  <c r="D38" i="40"/>
  <c r="H38" i="40"/>
  <c r="M38" i="40"/>
  <c r="R38" i="40"/>
  <c r="W38" i="40"/>
  <c r="AB38" i="40"/>
  <c r="AG38" i="40"/>
  <c r="AL38" i="40"/>
  <c r="AQ38" i="40"/>
  <c r="AV38" i="40"/>
  <c r="BA38" i="40"/>
  <c r="BI5" i="40"/>
  <c r="BJ5" i="40"/>
  <c r="D11" i="40"/>
  <c r="H11" i="40"/>
  <c r="M11" i="40"/>
  <c r="R11" i="40"/>
  <c r="W11" i="40"/>
  <c r="AB11" i="40"/>
  <c r="AG11" i="40"/>
  <c r="AL11" i="40"/>
  <c r="AQ11" i="40"/>
  <c r="AV11" i="40"/>
  <c r="BA11" i="40"/>
  <c r="BI12" i="40"/>
  <c r="BJ12" i="40"/>
  <c r="D72" i="40"/>
  <c r="H72" i="40"/>
  <c r="M72" i="40"/>
  <c r="R72" i="40"/>
  <c r="W72" i="40"/>
  <c r="AB72" i="40"/>
  <c r="AG72" i="40"/>
  <c r="AL72" i="40"/>
  <c r="AQ72" i="40"/>
  <c r="AV72" i="40"/>
  <c r="BA72" i="40"/>
  <c r="BI4" i="40"/>
  <c r="BJ4" i="40"/>
  <c r="D59" i="40"/>
  <c r="H59" i="40"/>
  <c r="M59" i="40"/>
  <c r="R59" i="40"/>
  <c r="W59" i="40"/>
  <c r="AB59" i="40"/>
  <c r="AG59" i="40"/>
  <c r="AL59" i="40"/>
  <c r="AQ59" i="40"/>
  <c r="AV59" i="40"/>
  <c r="BA59" i="40"/>
  <c r="BI23" i="40"/>
  <c r="BJ23" i="40"/>
  <c r="D34" i="40"/>
  <c r="H34" i="40"/>
  <c r="M34" i="40"/>
  <c r="R34" i="40"/>
  <c r="W34" i="40"/>
  <c r="AB34" i="40"/>
  <c r="AG34" i="40"/>
  <c r="AL34" i="40"/>
  <c r="AQ34" i="40"/>
  <c r="AV34" i="40"/>
  <c r="BA34" i="40"/>
  <c r="BI15" i="40"/>
  <c r="BJ15" i="40"/>
  <c r="D23" i="40"/>
  <c r="H23" i="40"/>
  <c r="M23" i="40"/>
  <c r="R23" i="40"/>
  <c r="W23" i="40"/>
  <c r="AB23" i="40"/>
  <c r="AG23" i="40"/>
  <c r="AL23" i="40"/>
  <c r="AQ23" i="40"/>
  <c r="AV23" i="40"/>
  <c r="BA23" i="40"/>
  <c r="BI3" i="40"/>
  <c r="BJ3" i="40"/>
  <c r="D65" i="40"/>
  <c r="H65" i="40"/>
  <c r="M65" i="40"/>
  <c r="R65" i="40"/>
  <c r="W65" i="40"/>
  <c r="AB65" i="40"/>
  <c r="AG65" i="40"/>
  <c r="AL65" i="40"/>
  <c r="AQ65" i="40"/>
  <c r="AV65" i="40"/>
  <c r="BA65" i="40"/>
  <c r="BI6" i="40"/>
  <c r="BJ6" i="40"/>
  <c r="D35" i="40"/>
  <c r="H35" i="40"/>
  <c r="M35" i="40"/>
  <c r="R35" i="40"/>
  <c r="W35" i="40"/>
  <c r="AB35" i="40"/>
  <c r="AG35" i="40"/>
  <c r="AL35" i="40"/>
  <c r="AQ35" i="40"/>
  <c r="AV35" i="40"/>
  <c r="BA35" i="40"/>
  <c r="BI30" i="40"/>
  <c r="BJ30" i="40"/>
  <c r="D20" i="40"/>
  <c r="H20" i="40"/>
  <c r="M20" i="40"/>
  <c r="R20" i="40"/>
  <c r="W20" i="40"/>
  <c r="AB20" i="40"/>
  <c r="AG20" i="40"/>
  <c r="AL20" i="40"/>
  <c r="AQ20" i="40"/>
  <c r="AV20" i="40"/>
  <c r="BA20" i="40"/>
  <c r="BI26" i="40"/>
  <c r="BJ26" i="40"/>
  <c r="D69" i="40"/>
  <c r="H69" i="40"/>
  <c r="M69" i="40"/>
  <c r="R69" i="40"/>
  <c r="W69" i="40"/>
  <c r="AB69" i="40"/>
  <c r="AG69" i="40"/>
  <c r="AL69" i="40"/>
  <c r="AQ69" i="40"/>
  <c r="AV69" i="40"/>
  <c r="BA69" i="40"/>
  <c r="BI43" i="40"/>
  <c r="BJ43" i="40"/>
  <c r="D57" i="40"/>
  <c r="H57" i="40"/>
  <c r="M57" i="40"/>
  <c r="R57" i="40"/>
  <c r="W57" i="40"/>
  <c r="AB57" i="40"/>
  <c r="AG57" i="40"/>
  <c r="AL57" i="40"/>
  <c r="AQ57" i="40"/>
  <c r="AV57" i="40"/>
  <c r="BA57" i="40"/>
  <c r="BI29" i="40"/>
  <c r="BJ29" i="40"/>
  <c r="D10" i="40"/>
  <c r="H10" i="40"/>
  <c r="M10" i="40"/>
  <c r="R10" i="40"/>
  <c r="W10" i="40"/>
  <c r="AB10" i="40"/>
  <c r="AG10" i="40"/>
  <c r="AL10" i="40"/>
  <c r="AQ10" i="40"/>
  <c r="AV10" i="40"/>
  <c r="BA10" i="40"/>
  <c r="BI31" i="40"/>
  <c r="BJ31" i="40"/>
  <c r="D5" i="40"/>
  <c r="H5" i="40"/>
  <c r="M5" i="40"/>
  <c r="R5" i="40"/>
  <c r="W5" i="40"/>
  <c r="AB5" i="40"/>
  <c r="AG5" i="40"/>
  <c r="AL5" i="40"/>
  <c r="AQ5" i="40"/>
  <c r="AV5" i="40"/>
  <c r="BA5" i="40"/>
  <c r="BI13" i="40"/>
  <c r="BJ13" i="40"/>
  <c r="D27" i="40"/>
  <c r="H27" i="40"/>
  <c r="M27" i="40"/>
  <c r="R27" i="40"/>
  <c r="W27" i="40"/>
  <c r="AB27" i="40"/>
  <c r="AG27" i="40"/>
  <c r="AL27" i="40"/>
  <c r="AQ27" i="40"/>
  <c r="AV27" i="40"/>
  <c r="BA27" i="40"/>
  <c r="BI10" i="40"/>
  <c r="BJ10" i="40"/>
  <c r="D81" i="40"/>
  <c r="H81" i="40"/>
  <c r="M81" i="40"/>
  <c r="R81" i="40"/>
  <c r="W81" i="40"/>
  <c r="AB81" i="40"/>
  <c r="AG81" i="40"/>
  <c r="AL81" i="40"/>
  <c r="AQ81" i="40"/>
  <c r="AV81" i="40"/>
  <c r="BA81" i="40"/>
  <c r="BI27" i="40"/>
  <c r="BJ27" i="40"/>
  <c r="D4" i="40"/>
  <c r="H4" i="40"/>
  <c r="M4" i="40"/>
  <c r="R4" i="40"/>
  <c r="W4" i="40"/>
  <c r="AB4" i="40"/>
  <c r="AG4" i="40"/>
  <c r="AL4" i="40"/>
  <c r="AQ4" i="40"/>
  <c r="AV4" i="40"/>
  <c r="BA4" i="40"/>
  <c r="BI25" i="40"/>
  <c r="BJ25" i="40"/>
  <c r="D75" i="40"/>
  <c r="H75" i="40"/>
  <c r="M75" i="40"/>
  <c r="R75" i="40"/>
  <c r="W75" i="40"/>
  <c r="AB75" i="40"/>
  <c r="AG75" i="40"/>
  <c r="AL75" i="40"/>
  <c r="AQ75" i="40"/>
  <c r="AV75" i="40"/>
  <c r="BA75" i="40"/>
  <c r="BI21" i="40"/>
  <c r="BJ21" i="40"/>
  <c r="D8" i="40"/>
  <c r="H8" i="40"/>
  <c r="M8" i="40"/>
  <c r="R8" i="40"/>
  <c r="W8" i="40"/>
  <c r="AB8" i="40"/>
  <c r="AG8" i="40"/>
  <c r="AL8" i="40"/>
  <c r="AQ8" i="40"/>
  <c r="AV8" i="40"/>
  <c r="BA8" i="40"/>
  <c r="BI18" i="40"/>
  <c r="BJ18" i="40"/>
  <c r="D43" i="40"/>
  <c r="H43" i="40"/>
  <c r="M43" i="40"/>
  <c r="R43" i="40"/>
  <c r="W43" i="40"/>
  <c r="AB43" i="40"/>
  <c r="AG43" i="40"/>
  <c r="AL43" i="40"/>
  <c r="AQ43" i="40"/>
  <c r="AV43" i="40"/>
  <c r="BA43" i="40"/>
  <c r="BI36" i="40"/>
  <c r="BJ36" i="40"/>
  <c r="D70" i="40"/>
  <c r="H70" i="40"/>
  <c r="M70" i="40"/>
  <c r="R70" i="40"/>
  <c r="W70" i="40"/>
  <c r="AB70" i="40"/>
  <c r="AG70" i="40"/>
  <c r="AL70" i="40"/>
  <c r="AQ70" i="40"/>
  <c r="AV70" i="40"/>
  <c r="BA70" i="40"/>
  <c r="BI11" i="40"/>
  <c r="BJ11" i="40"/>
  <c r="D31" i="40"/>
  <c r="H31" i="40"/>
  <c r="M31" i="40"/>
  <c r="R31" i="40"/>
  <c r="W31" i="40"/>
  <c r="AB31" i="40"/>
  <c r="AG31" i="40"/>
  <c r="AL31" i="40"/>
  <c r="AQ31" i="40"/>
  <c r="AV31" i="40"/>
  <c r="BA31" i="40"/>
  <c r="BI33" i="40"/>
  <c r="BJ33" i="40"/>
  <c r="D74" i="40"/>
  <c r="H74" i="40"/>
  <c r="M74" i="40"/>
  <c r="R74" i="40"/>
  <c r="W74" i="40"/>
  <c r="AB74" i="40"/>
  <c r="AG74" i="40"/>
  <c r="AL74" i="40"/>
  <c r="AQ74" i="40"/>
  <c r="AV74" i="40"/>
  <c r="BA74" i="40"/>
  <c r="BI42" i="40"/>
  <c r="BJ42" i="40"/>
  <c r="D56" i="40"/>
  <c r="H56" i="40"/>
  <c r="M56" i="40"/>
  <c r="R56" i="40"/>
  <c r="W56" i="40"/>
  <c r="AB56" i="40"/>
  <c r="AG56" i="40"/>
  <c r="AL56" i="40"/>
  <c r="AQ56" i="40"/>
  <c r="AV56" i="40"/>
  <c r="BA56" i="40"/>
  <c r="BI44" i="40"/>
  <c r="BJ44" i="40"/>
  <c r="D3" i="40"/>
  <c r="H3" i="40"/>
  <c r="M3" i="40"/>
  <c r="R3" i="40"/>
  <c r="W3" i="40"/>
  <c r="AB3" i="40"/>
  <c r="AG3" i="40"/>
  <c r="AL3" i="40"/>
  <c r="AQ3" i="40"/>
  <c r="AV3" i="40"/>
  <c r="BA3" i="40"/>
  <c r="BI46" i="40"/>
  <c r="BJ46" i="40"/>
  <c r="D13" i="40"/>
  <c r="H13" i="40"/>
  <c r="M13" i="40"/>
  <c r="R13" i="40"/>
  <c r="W13" i="40"/>
  <c r="AB13" i="40"/>
  <c r="AG13" i="40"/>
  <c r="AL13" i="40"/>
  <c r="AQ13" i="40"/>
  <c r="AV13" i="40"/>
  <c r="BA13" i="40"/>
  <c r="BI17" i="40"/>
  <c r="BJ17" i="40"/>
  <c r="D71" i="40"/>
  <c r="H71" i="40"/>
  <c r="M71" i="40"/>
  <c r="R71" i="40"/>
  <c r="W71" i="40"/>
  <c r="AB71" i="40"/>
  <c r="AG71" i="40"/>
  <c r="AL71" i="40"/>
  <c r="AQ71" i="40"/>
  <c r="AV71" i="40"/>
  <c r="BA71" i="40"/>
  <c r="BI52" i="40"/>
  <c r="BJ52" i="40"/>
  <c r="D26" i="40"/>
  <c r="H26" i="40"/>
  <c r="M26" i="40"/>
  <c r="R26" i="40"/>
  <c r="W26" i="40"/>
  <c r="AB26" i="40"/>
  <c r="AG26" i="40"/>
  <c r="AL26" i="40"/>
  <c r="AQ26" i="40"/>
  <c r="AV26" i="40"/>
  <c r="BA26" i="40"/>
  <c r="BI37" i="40"/>
  <c r="BJ37" i="40"/>
  <c r="D37" i="40"/>
  <c r="H37" i="40"/>
  <c r="M37" i="40"/>
  <c r="R37" i="40"/>
  <c r="W37" i="40"/>
  <c r="AB37" i="40"/>
  <c r="AG37" i="40"/>
  <c r="AL37" i="40"/>
  <c r="AQ37" i="40"/>
  <c r="AV37" i="40"/>
  <c r="BA37" i="40"/>
  <c r="BI48" i="40"/>
  <c r="BJ48" i="40"/>
  <c r="D21" i="40"/>
  <c r="H21" i="40"/>
  <c r="M21" i="40"/>
  <c r="R21" i="40"/>
  <c r="W21" i="40"/>
  <c r="AB21" i="40"/>
  <c r="AG21" i="40"/>
  <c r="AL21" i="40"/>
  <c r="AQ21" i="40"/>
  <c r="AV21" i="40"/>
  <c r="BA21" i="40"/>
  <c r="BI56" i="40"/>
  <c r="BJ56" i="40"/>
  <c r="D18" i="40"/>
  <c r="H18" i="40"/>
  <c r="M18" i="40"/>
  <c r="R18" i="40"/>
  <c r="W18" i="40"/>
  <c r="AB18" i="40"/>
  <c r="AG18" i="40"/>
  <c r="AL18" i="40"/>
  <c r="AQ18" i="40"/>
  <c r="AV18" i="40"/>
  <c r="BA18" i="40"/>
  <c r="BI41" i="40"/>
  <c r="BJ41" i="40"/>
  <c r="D16" i="40"/>
  <c r="H16" i="40"/>
  <c r="M16" i="40"/>
  <c r="R16" i="40"/>
  <c r="W16" i="40"/>
  <c r="AB16" i="40"/>
  <c r="AG16" i="40"/>
  <c r="AL16" i="40"/>
  <c r="AQ16" i="40"/>
  <c r="AV16" i="40"/>
  <c r="BA16" i="40"/>
  <c r="BI61" i="40"/>
  <c r="BJ61" i="40"/>
  <c r="D12" i="40"/>
  <c r="H12" i="40"/>
  <c r="M12" i="40"/>
  <c r="R12" i="40"/>
  <c r="W12" i="40"/>
  <c r="AB12" i="40"/>
  <c r="AG12" i="40"/>
  <c r="AL12" i="40"/>
  <c r="AQ12" i="40"/>
  <c r="AV12" i="40"/>
  <c r="BA12" i="40"/>
  <c r="BI16" i="40"/>
  <c r="BJ16" i="40"/>
  <c r="D54" i="40"/>
  <c r="H54" i="40"/>
  <c r="M54" i="40"/>
  <c r="R54" i="40"/>
  <c r="W54" i="40"/>
  <c r="AB54" i="40"/>
  <c r="AG54" i="40"/>
  <c r="AL54" i="40"/>
  <c r="AQ54" i="40"/>
  <c r="AV54" i="40"/>
  <c r="BA54" i="40"/>
  <c r="BI32" i="40"/>
  <c r="BJ32" i="40"/>
  <c r="D77" i="40"/>
  <c r="H77" i="40"/>
  <c r="M77" i="40"/>
  <c r="R77" i="40"/>
  <c r="W77" i="40"/>
  <c r="AB77" i="40"/>
  <c r="AG77" i="40"/>
  <c r="AL77" i="40"/>
  <c r="AQ77" i="40"/>
  <c r="AV77" i="40"/>
  <c r="BA77" i="40"/>
  <c r="BI50" i="40"/>
  <c r="BJ50" i="40"/>
  <c r="D6" i="40"/>
  <c r="H6" i="40"/>
  <c r="M6" i="40"/>
  <c r="R6" i="40"/>
  <c r="W6" i="40"/>
  <c r="AB6" i="40"/>
  <c r="AG6" i="40"/>
  <c r="AL6" i="40"/>
  <c r="AQ6" i="40"/>
  <c r="AV6" i="40"/>
  <c r="BA6" i="40"/>
  <c r="BI59" i="40"/>
  <c r="BJ59" i="40"/>
  <c r="D46" i="40"/>
  <c r="H46" i="40"/>
  <c r="M46" i="40"/>
  <c r="R46" i="40"/>
  <c r="W46" i="40"/>
  <c r="AB46" i="40"/>
  <c r="AG46" i="40"/>
  <c r="AL46" i="40"/>
  <c r="AQ46" i="40"/>
  <c r="AV46" i="40"/>
  <c r="BA46" i="40"/>
  <c r="BI28" i="40"/>
  <c r="BJ28" i="40"/>
  <c r="D50" i="40"/>
  <c r="H50" i="40"/>
  <c r="M50" i="40"/>
  <c r="R50" i="40"/>
  <c r="W50" i="40"/>
  <c r="AB50" i="40"/>
  <c r="AG50" i="40"/>
  <c r="AL50" i="40"/>
  <c r="AQ50" i="40"/>
  <c r="AV50" i="40"/>
  <c r="BA50" i="40"/>
  <c r="BI57" i="40"/>
  <c r="BJ57" i="40"/>
  <c r="D30" i="40"/>
  <c r="H30" i="40"/>
  <c r="M30" i="40"/>
  <c r="R30" i="40"/>
  <c r="W30" i="40"/>
  <c r="AB30" i="40"/>
  <c r="AG30" i="40"/>
  <c r="AL30" i="40"/>
  <c r="AQ30" i="40"/>
  <c r="AV30" i="40"/>
  <c r="BA30" i="40"/>
  <c r="BI19" i="40"/>
  <c r="BJ19" i="40"/>
  <c r="D40" i="40"/>
  <c r="H40" i="40"/>
  <c r="M40" i="40"/>
  <c r="R40" i="40"/>
  <c r="W40" i="40"/>
  <c r="AB40" i="40"/>
  <c r="AG40" i="40"/>
  <c r="AL40" i="40"/>
  <c r="AQ40" i="40"/>
  <c r="AV40" i="40"/>
  <c r="BA40" i="40"/>
  <c r="BI63" i="40"/>
  <c r="BJ63" i="40"/>
  <c r="D52" i="40"/>
  <c r="H52" i="40"/>
  <c r="M52" i="40"/>
  <c r="R52" i="40"/>
  <c r="W52" i="40"/>
  <c r="AB52" i="40"/>
  <c r="AG52" i="40"/>
  <c r="AL52" i="40"/>
  <c r="AQ52" i="40"/>
  <c r="AV52" i="40"/>
  <c r="BA52" i="40"/>
  <c r="BI49" i="40"/>
  <c r="BJ49" i="40"/>
  <c r="D45" i="40"/>
  <c r="H45" i="40"/>
  <c r="M45" i="40"/>
  <c r="R45" i="40"/>
  <c r="W45" i="40"/>
  <c r="AB45" i="40"/>
  <c r="AG45" i="40"/>
  <c r="AL45" i="40"/>
  <c r="AQ45" i="40"/>
  <c r="AV45" i="40"/>
  <c r="BA45" i="40"/>
  <c r="BI58" i="40"/>
  <c r="BJ58" i="40"/>
  <c r="D44" i="40"/>
  <c r="H44" i="40"/>
  <c r="M44" i="40"/>
  <c r="R44" i="40"/>
  <c r="W44" i="40"/>
  <c r="AB44" i="40"/>
  <c r="AG44" i="40"/>
  <c r="AL44" i="40"/>
  <c r="AQ44" i="40"/>
  <c r="AV44" i="40"/>
  <c r="BA44" i="40"/>
  <c r="BI45" i="40"/>
  <c r="BJ45" i="40"/>
  <c r="D68" i="40"/>
  <c r="H68" i="40"/>
  <c r="M68" i="40"/>
  <c r="R68" i="40"/>
  <c r="W68" i="40"/>
  <c r="AB68" i="40"/>
  <c r="AG68" i="40"/>
  <c r="AL68" i="40"/>
  <c r="AQ68" i="40"/>
  <c r="AV68" i="40"/>
  <c r="BA68" i="40"/>
  <c r="BI38" i="40"/>
  <c r="BJ38" i="40"/>
  <c r="D28" i="40"/>
  <c r="H28" i="40"/>
  <c r="M28" i="40"/>
  <c r="R28" i="40"/>
  <c r="W28" i="40"/>
  <c r="AB28" i="40"/>
  <c r="AG28" i="40"/>
  <c r="AL28" i="40"/>
  <c r="AQ28" i="40"/>
  <c r="AV28" i="40"/>
  <c r="BA28" i="40"/>
  <c r="BI64" i="40"/>
  <c r="BJ64" i="40"/>
  <c r="D25" i="40"/>
  <c r="H25" i="40"/>
  <c r="M25" i="40"/>
  <c r="R25" i="40"/>
  <c r="W25" i="40"/>
  <c r="AB25" i="40"/>
  <c r="AG25" i="40"/>
  <c r="AL25" i="40"/>
  <c r="AQ25" i="40"/>
  <c r="AV25" i="40"/>
  <c r="BA25" i="40"/>
  <c r="BI67" i="40"/>
  <c r="BJ67" i="40"/>
  <c r="D58" i="40"/>
  <c r="H58" i="40"/>
  <c r="M58" i="40"/>
  <c r="R58" i="40"/>
  <c r="W58" i="40"/>
  <c r="AB58" i="40"/>
  <c r="AG58" i="40"/>
  <c r="AL58" i="40"/>
  <c r="AQ58" i="40"/>
  <c r="AV58" i="40"/>
  <c r="BA58" i="40"/>
  <c r="BI60" i="40"/>
  <c r="BJ60" i="40"/>
  <c r="D79" i="40"/>
  <c r="H79" i="40"/>
  <c r="M79" i="40"/>
  <c r="R79" i="40"/>
  <c r="W79" i="40"/>
  <c r="AB79" i="40"/>
  <c r="AG79" i="40"/>
  <c r="AL79" i="40"/>
  <c r="AQ79" i="40"/>
  <c r="AV79" i="40"/>
  <c r="BA79" i="40"/>
  <c r="BI47" i="40"/>
  <c r="BJ47" i="40"/>
  <c r="D33" i="40"/>
  <c r="H33" i="40"/>
  <c r="M33" i="40"/>
  <c r="R33" i="40"/>
  <c r="W33" i="40"/>
  <c r="AB33" i="40"/>
  <c r="AG33" i="40"/>
  <c r="AL33" i="40"/>
  <c r="AQ33" i="40"/>
  <c r="AV33" i="40"/>
  <c r="BA33" i="40"/>
  <c r="BI39" i="40"/>
  <c r="BJ39" i="40"/>
  <c r="D7" i="40"/>
  <c r="H7" i="40"/>
  <c r="M7" i="40"/>
  <c r="R7" i="40"/>
  <c r="W7" i="40"/>
  <c r="AB7" i="40"/>
  <c r="AG7" i="40"/>
  <c r="AL7" i="40"/>
  <c r="AQ7" i="40"/>
  <c r="AV7" i="40"/>
  <c r="BA7" i="40"/>
  <c r="BI65" i="40"/>
  <c r="BJ65" i="40"/>
  <c r="D36" i="40"/>
  <c r="H36" i="40"/>
  <c r="M36" i="40"/>
  <c r="R36" i="40"/>
  <c r="W36" i="40"/>
  <c r="AB36" i="40"/>
  <c r="AG36" i="40"/>
  <c r="AL36" i="40"/>
  <c r="AQ36" i="40"/>
  <c r="AV36" i="40"/>
  <c r="BA36" i="40"/>
  <c r="BI34" i="40"/>
  <c r="BJ34" i="40"/>
  <c r="D76" i="40"/>
  <c r="H76" i="40"/>
  <c r="M76" i="40"/>
  <c r="R76" i="40"/>
  <c r="W76" i="40"/>
  <c r="AB76" i="40"/>
  <c r="AG76" i="40"/>
  <c r="AL76" i="40"/>
  <c r="AQ76" i="40"/>
  <c r="AV76" i="40"/>
  <c r="BA76" i="40"/>
  <c r="BI66" i="40"/>
  <c r="BJ66" i="40"/>
  <c r="D19" i="40"/>
  <c r="H19" i="40"/>
  <c r="M19" i="40"/>
  <c r="R19" i="40"/>
  <c r="W19" i="40"/>
  <c r="AB19" i="40"/>
  <c r="AG19" i="40"/>
  <c r="AL19" i="40"/>
  <c r="AQ19" i="40"/>
  <c r="AV19" i="40"/>
  <c r="BA19" i="40"/>
  <c r="BI55" i="40"/>
  <c r="BJ55" i="40"/>
  <c r="D14" i="40"/>
  <c r="H14" i="40"/>
  <c r="M14" i="40"/>
  <c r="R14" i="40"/>
  <c r="W14" i="40"/>
  <c r="AB14" i="40"/>
  <c r="AG14" i="40"/>
  <c r="AL14" i="40"/>
  <c r="AQ14" i="40"/>
  <c r="AV14" i="40"/>
  <c r="BA14" i="40"/>
  <c r="BI68" i="40"/>
  <c r="BJ68" i="40"/>
  <c r="D53" i="40"/>
  <c r="H53" i="40"/>
  <c r="M53" i="40"/>
  <c r="R53" i="40"/>
  <c r="W53" i="40"/>
  <c r="AB53" i="40"/>
  <c r="AG53" i="40"/>
  <c r="AL53" i="40"/>
  <c r="AQ53" i="40"/>
  <c r="AV53" i="40"/>
  <c r="BA53" i="40"/>
  <c r="BI54" i="40"/>
  <c r="BJ54" i="40"/>
  <c r="D9" i="40"/>
  <c r="H9" i="40"/>
  <c r="M9" i="40"/>
  <c r="R9" i="40"/>
  <c r="W9" i="40"/>
  <c r="AB9" i="40"/>
  <c r="AG9" i="40"/>
  <c r="AL9" i="40"/>
  <c r="AQ9" i="40"/>
  <c r="AV9" i="40"/>
  <c r="BA9" i="40"/>
  <c r="BI40" i="40"/>
  <c r="BJ40" i="40"/>
  <c r="D80" i="40"/>
  <c r="H80" i="40"/>
  <c r="M80" i="40"/>
  <c r="R80" i="40"/>
  <c r="W80" i="40"/>
  <c r="AB80" i="40"/>
  <c r="AG80" i="40"/>
  <c r="AL80" i="40"/>
  <c r="AQ80" i="40"/>
  <c r="AV80" i="40"/>
  <c r="BA80" i="40"/>
  <c r="BI51" i="40"/>
  <c r="BJ51" i="40"/>
  <c r="D63" i="40"/>
  <c r="H63" i="40"/>
  <c r="M63" i="40"/>
  <c r="R63" i="40"/>
  <c r="W63" i="40"/>
  <c r="AB63" i="40"/>
  <c r="AG63" i="40"/>
  <c r="AL63" i="40"/>
  <c r="AQ63" i="40"/>
  <c r="AV63" i="40"/>
  <c r="BA63" i="40"/>
  <c r="BI72" i="40"/>
  <c r="BJ72" i="40"/>
  <c r="D61" i="40"/>
  <c r="H61" i="40"/>
  <c r="M61" i="40"/>
  <c r="R61" i="40"/>
  <c r="W61" i="40"/>
  <c r="AB61" i="40"/>
  <c r="AG61" i="40"/>
  <c r="AL61" i="40"/>
  <c r="AQ61" i="40"/>
  <c r="AV61" i="40"/>
  <c r="BA61" i="40"/>
  <c r="BI76" i="40"/>
  <c r="BJ76" i="40"/>
  <c r="D47" i="40"/>
  <c r="H47" i="40"/>
  <c r="M47" i="40"/>
  <c r="R47" i="40"/>
  <c r="W47" i="40"/>
  <c r="AB47" i="40"/>
  <c r="AG47" i="40"/>
  <c r="AL47" i="40"/>
  <c r="AQ47" i="40"/>
  <c r="AV47" i="40"/>
  <c r="BA47" i="40"/>
  <c r="BI69" i="40"/>
  <c r="BJ69" i="40"/>
  <c r="D22" i="40"/>
  <c r="H22" i="40"/>
  <c r="M22" i="40"/>
  <c r="R22" i="40"/>
  <c r="W22" i="40"/>
  <c r="AB22" i="40"/>
  <c r="AG22" i="40"/>
  <c r="AL22" i="40"/>
  <c r="AQ22" i="40"/>
  <c r="AV22" i="40"/>
  <c r="BA22" i="40"/>
  <c r="BI62" i="40"/>
  <c r="BJ62" i="40"/>
  <c r="D66" i="40"/>
  <c r="H66" i="40"/>
  <c r="M66" i="40"/>
  <c r="R66" i="40"/>
  <c r="W66" i="40"/>
  <c r="AB66" i="40"/>
  <c r="AG66" i="40"/>
  <c r="AL66" i="40"/>
  <c r="AQ66" i="40"/>
  <c r="AV66" i="40"/>
  <c r="BA66" i="40"/>
  <c r="BI53" i="40"/>
  <c r="BJ53" i="40"/>
  <c r="D49" i="40"/>
  <c r="H49" i="40"/>
  <c r="M49" i="40"/>
  <c r="R49" i="40"/>
  <c r="W49" i="40"/>
  <c r="AB49" i="40"/>
  <c r="AG49" i="40"/>
  <c r="AL49" i="40"/>
  <c r="AQ49" i="40"/>
  <c r="AV49" i="40"/>
  <c r="BA49" i="40"/>
  <c r="BI77" i="40"/>
  <c r="BJ77" i="40"/>
  <c r="D42" i="40"/>
  <c r="H42" i="40"/>
  <c r="M42" i="40"/>
  <c r="R42" i="40"/>
  <c r="W42" i="40"/>
  <c r="AB42" i="40"/>
  <c r="AG42" i="40"/>
  <c r="AL42" i="40"/>
  <c r="AQ42" i="40"/>
  <c r="AV42" i="40"/>
  <c r="BA42" i="40"/>
  <c r="BI74" i="40"/>
  <c r="BJ74" i="40"/>
  <c r="D64" i="40"/>
  <c r="H64" i="40"/>
  <c r="M64" i="40"/>
  <c r="R64" i="40"/>
  <c r="W64" i="40"/>
  <c r="AB64" i="40"/>
  <c r="AG64" i="40"/>
  <c r="AL64" i="40"/>
  <c r="AQ64" i="40"/>
  <c r="AV64" i="40"/>
  <c r="BA64" i="40"/>
  <c r="BI71" i="40"/>
  <c r="BJ71" i="40"/>
  <c r="D39" i="40"/>
  <c r="H39" i="40"/>
  <c r="M39" i="40"/>
  <c r="R39" i="40"/>
  <c r="W39" i="40"/>
  <c r="AB39" i="40"/>
  <c r="AG39" i="40"/>
  <c r="AL39" i="40"/>
  <c r="AQ39" i="40"/>
  <c r="AV39" i="40"/>
  <c r="BA39" i="40"/>
  <c r="BI70" i="40"/>
  <c r="BJ70" i="40"/>
  <c r="D55" i="40"/>
  <c r="H55" i="40"/>
  <c r="M55" i="40"/>
  <c r="R55" i="40"/>
  <c r="W55" i="40"/>
  <c r="AB55" i="40"/>
  <c r="AG55" i="40"/>
  <c r="AL55" i="40"/>
  <c r="AQ55" i="40"/>
  <c r="AV55" i="40"/>
  <c r="BA55" i="40"/>
  <c r="BI79" i="40"/>
  <c r="BJ79" i="40"/>
  <c r="D15" i="40"/>
  <c r="H15" i="40"/>
  <c r="M15" i="40"/>
  <c r="R15" i="40"/>
  <c r="W15" i="40"/>
  <c r="AB15" i="40"/>
  <c r="AG15" i="40"/>
  <c r="AL15" i="40"/>
  <c r="AQ15" i="40"/>
  <c r="AV15" i="40"/>
  <c r="BA15" i="40"/>
  <c r="BI75" i="40"/>
  <c r="BJ75" i="40"/>
  <c r="D62" i="40"/>
  <c r="H62" i="40"/>
  <c r="M62" i="40"/>
  <c r="R62" i="40"/>
  <c r="W62" i="40"/>
  <c r="AB62" i="40"/>
  <c r="AG62" i="40"/>
  <c r="AL62" i="40"/>
  <c r="AQ62" i="40"/>
  <c r="AV62" i="40"/>
  <c r="BA62" i="40"/>
  <c r="BI81" i="40"/>
  <c r="BJ81" i="40"/>
  <c r="D17" i="40"/>
  <c r="H17" i="40"/>
  <c r="M17" i="40"/>
  <c r="R17" i="40"/>
  <c r="W17" i="40"/>
  <c r="AB17" i="40"/>
  <c r="AG17" i="40"/>
  <c r="AL17" i="40"/>
  <c r="AQ17" i="40"/>
  <c r="AV17" i="40"/>
  <c r="BA17" i="40"/>
  <c r="BI73" i="40"/>
  <c r="BJ73" i="40"/>
  <c r="D73" i="40"/>
  <c r="H73" i="40"/>
  <c r="M73" i="40"/>
  <c r="R73" i="40"/>
  <c r="W73" i="40"/>
  <c r="AB73" i="40"/>
  <c r="AG73" i="40"/>
  <c r="AL73" i="40"/>
  <c r="AQ73" i="40"/>
  <c r="AV73" i="40"/>
  <c r="BA73" i="40"/>
  <c r="BI80" i="40"/>
  <c r="BJ80" i="40"/>
  <c r="D29" i="40"/>
  <c r="H29" i="40"/>
  <c r="M29" i="40"/>
  <c r="R29" i="40"/>
  <c r="W29" i="40"/>
  <c r="AB29" i="40"/>
  <c r="AG29" i="40"/>
  <c r="AL29" i="40"/>
  <c r="AQ29" i="40"/>
  <c r="AV29" i="40"/>
  <c r="BA29" i="40"/>
  <c r="BI78" i="40"/>
  <c r="BJ78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13" i="40" l="1"/>
  <c r="E74" i="40"/>
  <c r="E33" i="40"/>
  <c r="E21" i="40"/>
  <c r="E14" i="40"/>
  <c r="E54" i="40"/>
  <c r="E28" i="40"/>
  <c r="E46" i="40"/>
  <c r="E34" i="40"/>
  <c r="E27" i="40"/>
  <c r="E26" i="40"/>
  <c r="E56" i="40"/>
  <c r="E90" i="40"/>
  <c r="E42" i="40"/>
  <c r="E80" i="40"/>
  <c r="E79" i="40"/>
  <c r="E68" i="40"/>
  <c r="E15" i="40"/>
  <c r="E49" i="40"/>
  <c r="E47" i="40"/>
  <c r="E9" i="40"/>
  <c r="E40" i="40"/>
  <c r="E6" i="40"/>
  <c r="E16" i="40"/>
  <c r="E35" i="40"/>
  <c r="E39" i="40"/>
  <c r="E66" i="40"/>
  <c r="E7" i="40"/>
  <c r="E11" i="40"/>
  <c r="E78" i="40"/>
  <c r="E24" i="40"/>
  <c r="E53" i="40"/>
  <c r="E36" i="40"/>
  <c r="E44" i="40"/>
  <c r="E77" i="40"/>
  <c r="E18" i="40"/>
  <c r="E71" i="40"/>
  <c r="E48" i="40"/>
  <c r="E95" i="40"/>
  <c r="E91" i="40"/>
  <c r="E83" i="40"/>
  <c r="E17" i="40"/>
  <c r="E23" i="40"/>
  <c r="E100" i="40"/>
  <c r="E96" i="40"/>
  <c r="E93" i="40"/>
  <c r="E92" i="40"/>
  <c r="E84" i="40"/>
  <c r="E29" i="40"/>
  <c r="E41" i="40"/>
  <c r="E51" i="40"/>
  <c r="E43" i="40"/>
  <c r="E8" i="40"/>
  <c r="E10" i="40"/>
  <c r="E72" i="40"/>
  <c r="E99" i="40"/>
  <c r="E98" i="40"/>
  <c r="E85" i="40"/>
  <c r="E62" i="40"/>
  <c r="E4" i="40"/>
  <c r="E69" i="40"/>
  <c r="E59" i="40"/>
  <c r="E64" i="40"/>
  <c r="E76" i="40"/>
  <c r="E45" i="40"/>
  <c r="E50" i="40"/>
  <c r="E70" i="40"/>
  <c r="E37" i="40"/>
  <c r="E3" i="40"/>
  <c r="E75" i="40"/>
  <c r="E5" i="40"/>
  <c r="E65" i="40"/>
  <c r="E63" i="40"/>
  <c r="E101" i="40"/>
  <c r="E87" i="40"/>
  <c r="E61" i="40"/>
  <c r="E58" i="40"/>
  <c r="E25" i="40"/>
  <c r="E52" i="40"/>
  <c r="E67" i="40"/>
  <c r="E60" i="40"/>
  <c r="E97" i="40"/>
  <c r="E82" i="40"/>
  <c r="E31" i="40"/>
  <c r="E94" i="40"/>
  <c r="E73" i="40"/>
  <c r="E57" i="40"/>
  <c r="E38" i="40"/>
  <c r="E32" i="40"/>
  <c r="E102" i="40"/>
  <c r="E86" i="40"/>
  <c r="E22" i="40"/>
  <c r="E12" i="40"/>
  <c r="E89" i="40"/>
  <c r="E88" i="40"/>
  <c r="E55" i="40"/>
  <c r="E19" i="40"/>
  <c r="E30" i="40"/>
  <c r="E81" i="40"/>
  <c r="E20" i="40"/>
</calcChain>
</file>

<file path=xl/sharedStrings.xml><?xml version="1.0" encoding="utf-8"?>
<sst xmlns="http://schemas.openxmlformats.org/spreadsheetml/2006/main" count="500" uniqueCount="450">
  <si>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</si>
  <si>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</si>
  <si>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</si>
  <si>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</si>
  <si>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</si>
  <si>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</si>
  <si>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</si>
  <si>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</si>
  <si>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</si>
  <si>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</si>
  <si>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</si>
  <si>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</si>
  <si>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</si>
  <si>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</si>
  <si>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</si>
  <si>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</si>
  <si>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</si>
  <si>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</si>
  <si>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</si>
  <si>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</si>
  <si>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</si>
  <si>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</si>
  <si>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</si>
  <si>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</si>
  <si>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</si>
  <si>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</si>
  <si>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</si>
  <si>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</si>
  <si>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Neeka Parker</t>
  </si>
  <si>
    <t>Marcus Parker</t>
  </si>
  <si>
    <t>Jonathan Hanson</t>
  </si>
  <si>
    <t>Jacob Guirguis</t>
  </si>
  <si>
    <t>Ray Celotto</t>
  </si>
  <si>
    <t>Dario Villanova</t>
  </si>
  <si>
    <t>Roy Cruz</t>
  </si>
  <si>
    <t>Robin Dermo</t>
  </si>
  <si>
    <t>Howard Brodale</t>
  </si>
  <si>
    <t>Forest Isbell</t>
  </si>
  <si>
    <t>Jeremy Chambers</t>
  </si>
  <si>
    <t>Josh Knitt</t>
  </si>
  <si>
    <t>Ryan Ertmer</t>
  </si>
  <si>
    <t>Daniel Blodgett</t>
  </si>
  <si>
    <t>Jordan Alstad</t>
  </si>
  <si>
    <t>Patrick Chaverri</t>
  </si>
  <si>
    <t>Nathan Wagenknecht</t>
  </si>
  <si>
    <t>Kevin McIlrath</t>
  </si>
  <si>
    <t>Devan Stilts</t>
  </si>
  <si>
    <t>Al Bauer</t>
  </si>
  <si>
    <t>Brian Jones</t>
  </si>
  <si>
    <t>Bill Voigt</t>
  </si>
  <si>
    <t>Daniel Huisinga</t>
  </si>
  <si>
    <t>Isaac Miller</t>
  </si>
  <si>
    <t>Drew Wills</t>
  </si>
  <si>
    <t>Zach Gilbaugh</t>
  </si>
  <si>
    <t>Kye Murphy</t>
  </si>
  <si>
    <t>Zeke Blodgett</t>
  </si>
  <si>
    <t>Sam Blodgett</t>
  </si>
  <si>
    <t>Tyler Morlan</t>
  </si>
  <si>
    <t>Greg Miller</t>
  </si>
  <si>
    <t>Caleb Beers</t>
  </si>
  <si>
    <t>Brett Ehler</t>
  </si>
  <si>
    <t>Seth Morlan</t>
  </si>
  <si>
    <t>Isaiah Johnson</t>
  </si>
  <si>
    <t>Nate O'Neill</t>
  </si>
  <si>
    <t>Simon Miller</t>
  </si>
  <si>
    <t>Jaramy Hanson</t>
  </si>
  <si>
    <t>Evan Streit</t>
  </si>
  <si>
    <t>Emmanuel Echavarria</t>
  </si>
  <si>
    <t>Justin Alstad</t>
  </si>
  <si>
    <t>David Graham</t>
  </si>
  <si>
    <t>Jonathan Graham</t>
  </si>
  <si>
    <t>Joshua Graham</t>
  </si>
  <si>
    <t>Andrew Wills</t>
  </si>
  <si>
    <t>Jed Wills</t>
  </si>
  <si>
    <t>Shon Seivers</t>
  </si>
  <si>
    <t>Aidan Spurgetis</t>
  </si>
  <si>
    <t>Luke Swenson</t>
  </si>
  <si>
    <t>Austin Frank</t>
  </si>
  <si>
    <t>Reagan Mallicoat</t>
  </si>
  <si>
    <t>Jeremiah Zhorne</t>
  </si>
  <si>
    <t>Gage Zhorne</t>
  </si>
  <si>
    <t>Isaac Dhooge</t>
  </si>
  <si>
    <t>Terry Stair</t>
  </si>
  <si>
    <t>Ethan Stair</t>
  </si>
  <si>
    <t>Jeremy Stair</t>
  </si>
  <si>
    <t>George Celotto</t>
  </si>
  <si>
    <t>Johnathan Wagenknecht</t>
  </si>
  <si>
    <t>Andy Woodward</t>
  </si>
  <si>
    <t>Stephen Zheng</t>
  </si>
  <si>
    <t>Roy Cruz, Forest Isbell, Luke Swenson</t>
  </si>
  <si>
    <t>Isaac Miller, Forest Isbell, Luke Swenson</t>
  </si>
  <si>
    <t>Isaac Miller, Roy Cruz, Luke Swenson</t>
  </si>
  <si>
    <t>Isaac Miller, Roy Cruz, Forest Isbell</t>
  </si>
  <si>
    <t>Marcus Parker, Tyler Morlan, Ethan Stair</t>
  </si>
  <si>
    <t>Dario Villanova, Tyler Morlan, Ethan Stair</t>
  </si>
  <si>
    <t>Dario Villanova, Marcus Parker, Ethan Stair</t>
  </si>
  <si>
    <t>Dario Villanova, Marcus Parker, Tyler Morlan</t>
  </si>
  <si>
    <t>Seth Morlan, Jeremy Chambers, Daniel Blodgett</t>
  </si>
  <si>
    <t>Jonathan Hanson, Jeremy Chambers, Daniel Blodgett</t>
  </si>
  <si>
    <t>Jonathan Hanson, Seth Morlan, Daniel Blodgett</t>
  </si>
  <si>
    <t>Jonathan Hanson, Seth Morlan, Jeremy Chambers</t>
  </si>
  <si>
    <t>Kevin McIlrath, Nate O'Neill, Jordan Alstad</t>
  </si>
  <si>
    <t>George Celotto, Nate O'Neill, Jordan Alstad</t>
  </si>
  <si>
    <t>George Celotto, Kevin McIlrath, Jordan Alstad</t>
  </si>
  <si>
    <t>George Celotto, Kevin McIlrath, Nate O'Neill</t>
  </si>
  <si>
    <t>Josh Knitt, Al Bauer, Neeka Parker</t>
  </si>
  <si>
    <t>Bill Voigt, Al Bauer, Neeka Parker</t>
  </si>
  <si>
    <t>Bill Voigt, Josh Knitt, Neeka Parker</t>
  </si>
  <si>
    <t>Bill Voigt, Josh Knitt, Al Bauer</t>
  </si>
  <si>
    <t>Brett Ehler, Jeremy Stair, Jed Wills</t>
  </si>
  <si>
    <t>Evan Streit, Jeremy Stair, Jed Wills</t>
  </si>
  <si>
    <t>Evan Streit, Brett Ehler, Jed Wills</t>
  </si>
  <si>
    <t>Evan Streit, Brett Ehler, Jeremy Stair</t>
  </si>
  <si>
    <t>Nathan Wagenknecht, Howard Brodale, Brian Jones</t>
  </si>
  <si>
    <t>Reagan Mallicoat, Howard Brodale, Brian Jones</t>
  </si>
  <si>
    <t>Reagan Mallicoat, Nathan Wagenknecht, Brian Jones</t>
  </si>
  <si>
    <t>Reagan Mallicoat, Nathan Wagenknecht, Howard Brodale</t>
  </si>
  <si>
    <t>Andy Woodward, Robin Dermo, Greg Miller</t>
  </si>
  <si>
    <t>Isaiah Johnson, Robin Dermo, Greg Miller</t>
  </si>
  <si>
    <t>Isaiah Johnson, Andy Woodward, Greg Miller</t>
  </si>
  <si>
    <t>Isaiah Johnson, Andy Woodward, Robin Dermo</t>
  </si>
  <si>
    <t>David Graham, Devan Stilts, Kye Murphy</t>
  </si>
  <si>
    <t>Andrew Wills, Devan Stilts, Kye Murphy</t>
  </si>
  <si>
    <t>Andrew Wills, David Graham, Kye Murphy</t>
  </si>
  <si>
    <t>Andrew Wills, David Graham, Devan Stilts</t>
  </si>
  <si>
    <t>Emmanuel Echavarria, Stephen Zheng, Zeke Blodgett</t>
  </si>
  <si>
    <t>Isaac Dhooge, Stephen Zheng, Zeke Blodgett</t>
  </si>
  <si>
    <t>Isaac Dhooge, Emmanuel Echavarria, Zeke Blodgett</t>
  </si>
  <si>
    <t>Isaac Dhooge, Emmanuel Echavarria, Stephen Zheng</t>
  </si>
  <si>
    <t>Caleb Beers, Austin Frank, Joshua Graham</t>
  </si>
  <si>
    <t>Zach Gilbaugh, Austin Frank, Joshua Graham</t>
  </si>
  <si>
    <t>Zach Gilbaugh, Caleb Beers, Joshua Graham</t>
  </si>
  <si>
    <t>Zach Gilbaugh, Caleb Beers, Austin Frank</t>
  </si>
  <si>
    <t>Simon Miller, Aidan Spurgetis, Johnathan Wagenknecht</t>
  </si>
  <si>
    <t>Terry Stair, Aidan Spurgetis, Johnathan Wagenknecht</t>
  </si>
  <si>
    <t>Terry Stair, Simon Miller, Johnathan Wagenknecht</t>
  </si>
  <si>
    <t>Terry Stair, Simon Miller, Aidan Spurgetis</t>
  </si>
  <si>
    <t>Sam Blodgett, Ryan Ertmer, Jeremiah Zhorne</t>
  </si>
  <si>
    <t>Jaramy Hanson, Ryan Ertmer, Jeremiah Zhorne</t>
  </si>
  <si>
    <t>Jaramy Hanson, Sam Blodgett, Jeremiah Zhorne</t>
  </si>
  <si>
    <t>Jaramy Hanson, Sam Blodgett, Ryan Ertmer</t>
  </si>
  <si>
    <t>Shon Seivers, Justin Alstad</t>
  </si>
  <si>
    <t>Daniel Huisinga, Justin Alstad</t>
  </si>
  <si>
    <t>Daniel Huisinga, Shon Seivers</t>
  </si>
  <si>
    <t>Ray Celotto, Jonathan Graham</t>
  </si>
  <si>
    <t>Patrick Chaverri, Jonathan Graham</t>
  </si>
  <si>
    <t>Patrick Chaverri, Ray Celotto</t>
  </si>
  <si>
    <t>Jacob Guirguis, Gage Zhorne</t>
  </si>
  <si>
    <t>Drew Wills, Gage Zhorne</t>
  </si>
  <si>
    <t>Drew Wills, Jacob Guirguis</t>
  </si>
  <si>
    <t>Marcus Parker, Jeremy Chambers, Jordan Alstad</t>
  </si>
  <si>
    <t>Isaac Miller, Jeremy Chambers, Jordan Alstad</t>
  </si>
  <si>
    <t>Isaac Miller, Marcus Parker, Jordan Alstad</t>
  </si>
  <si>
    <t>Isaac Miller, Marcus Parker, Jeremy Chambers</t>
  </si>
  <si>
    <t>Brian Jones, Robin Dermo, Zeke Blodgett</t>
  </si>
  <si>
    <t>Bill Voigt, Robin Dermo, Zeke Blodgett</t>
  </si>
  <si>
    <t>Bill Voigt, Brian Jones, Zeke Blodgett</t>
  </si>
  <si>
    <t>Bill Voigt, Brian Jones, Robin Dermo</t>
  </si>
  <si>
    <t>Johnathan Wagenknecht, Ryan Ertmer, Justin Alstad</t>
  </si>
  <si>
    <t>Joshua Graham, Ryan Ertmer, Justin Alstad</t>
  </si>
  <si>
    <t>Joshua Graham, Johnathan Wagenknecht, Justin Alstad</t>
  </si>
  <si>
    <t>Joshua Graham, Johnathan Wagenknecht, Ryan Ertmer</t>
  </si>
  <si>
    <t>Drew Wills, Brett Ehler, Ethan Stair</t>
  </si>
  <si>
    <t>Jonathan Graham, Brett Ehler, Ethan Stair</t>
  </si>
  <si>
    <t>Jonathan Graham, Drew Wills, Ethan Stair</t>
  </si>
  <si>
    <t>Jonathan Graham, Drew Wills, Brett Ehler</t>
  </si>
  <si>
    <t>Jeremy Stair, Nathan Wagenknecht, Greg Miller</t>
  </si>
  <si>
    <t>David Graham, Nathan Wagenknecht, Greg Miller</t>
  </si>
  <si>
    <t>David Graham, Jeremy Stair, Greg Miller</t>
  </si>
  <si>
    <t>David Graham, Jeremy Stair, Nathan Wagenknecht</t>
  </si>
  <si>
    <t>Aidan Spurgetis, Sam Blodgett, Nate O'Neill</t>
  </si>
  <si>
    <t>Zach Gilbaugh, Sam Blodgett, Nate O'Neill</t>
  </si>
  <si>
    <t>Zach Gilbaugh, Aidan Spurgetis, Nate O'Neill</t>
  </si>
  <si>
    <t>Zach Gilbaugh, Aidan Spurgetis, Sam Blodgett</t>
  </si>
  <si>
    <t>Roy Cruz, Jonathan Hanson, Josh Knitt</t>
  </si>
  <si>
    <t>Devan Stilts, Jonathan Hanson, Josh Knitt</t>
  </si>
  <si>
    <t>Devan Stilts, Roy Cruz, Josh Knitt</t>
  </si>
  <si>
    <t>Devan Stilts, Roy Cruz, Jonathan Hanson</t>
  </si>
  <si>
    <t>Forest Isbell, Daniel Blodgett, Neeka Parker</t>
  </si>
  <si>
    <t>Kye Murphy, Daniel Blodgett, Neeka Parker</t>
  </si>
  <si>
    <t>Kye Murphy, Forest Isbell, Neeka Parker</t>
  </si>
  <si>
    <t>Kye Murphy, Forest Isbell, Daniel Blodgett</t>
  </si>
  <si>
    <t>Emmanuel Echavarria, Evan Streit, Ray Celotto</t>
  </si>
  <si>
    <t>Andrew Wills, Evan Streit, Ray Celotto</t>
  </si>
  <si>
    <t>Andrew Wills, Emmanuel Echavarria, Ray Celotto</t>
  </si>
  <si>
    <t>Andrew Wills, Emmanuel Echavarria, Evan Streit</t>
  </si>
  <si>
    <t>Jed Wills, Luke Swenson, Dario Villanova</t>
  </si>
  <si>
    <t>Stephen Zheng, Luke Swenson, Dario Villanova</t>
  </si>
  <si>
    <t>Stephen Zheng, Jed Wills, Dario Villanova</t>
  </si>
  <si>
    <t>Stephen Zheng, Jed Wills, Luke Swenson</t>
  </si>
  <si>
    <t>Seth Morlan, Isaiah Johnson, Austin Frank</t>
  </si>
  <si>
    <t>Tyler Morlan, Isaiah Johnson, Austin Frank</t>
  </si>
  <si>
    <t>Tyler Morlan, Seth Morlan, Austin Frank</t>
  </si>
  <si>
    <t>Tyler Morlan, Seth Morlan, Isaiah Johnson</t>
  </si>
  <si>
    <t>Patrick Chaverri, Jacob Guirguis, Al Bauer</t>
  </si>
  <si>
    <t>Daniel Huisinga, Jacob Guirguis, Al Bauer</t>
  </si>
  <si>
    <t>Daniel Huisinga, Patrick Chaverri, Al Bauer</t>
  </si>
  <si>
    <t>Daniel Huisinga, Patrick Chaverri, Jacob Guirguis</t>
  </si>
  <si>
    <t>Reagan Mallicoat, Andy Woodward, Caleb Beers</t>
  </si>
  <si>
    <t>Gage Zhorne, Andy Woodward, Caleb Beers</t>
  </si>
  <si>
    <t>Gage Zhorne, Reagan Mallicoat, Caleb Beers</t>
  </si>
  <si>
    <t>Gage Zhorne, Reagan Mallicoat, Andy Woodward</t>
  </si>
  <si>
    <t>Terry Stair, Simon Miller</t>
  </si>
  <si>
    <t>Howard Brodale, Simon Miller</t>
  </si>
  <si>
    <t>Howard Brodale, Terry Stair</t>
  </si>
  <si>
    <t>George Celotto, Shon Seivers</t>
  </si>
  <si>
    <t>Jaramy Hanson, Shon Seivers</t>
  </si>
  <si>
    <t>Jaramy Hanson, George Celotto</t>
  </si>
  <si>
    <t>Kevin McIlrath, Jeremiah Zhorne</t>
  </si>
  <si>
    <t>Isaac Dhooge, Jeremiah Zhorne</t>
  </si>
  <si>
    <t>Isaac Dhooge, Kevin McIlrath</t>
  </si>
  <si>
    <t>Justin Alstad, Jonathan Graham, Bill Voigt</t>
  </si>
  <si>
    <t>Jeremy Chambers, Jonathan Graham, Bill Voigt</t>
  </si>
  <si>
    <t>Jeremy Chambers, Justin Alstad, Bill Voigt</t>
  </si>
  <si>
    <t>Jeremy Chambers, Justin Alstad, Jonathan Graham</t>
  </si>
  <si>
    <t>Jordan Alstad, Sam Blodgett, Kye Murphy</t>
  </si>
  <si>
    <t>Brian Jones, Sam Blodgett, Kye Murphy</t>
  </si>
  <si>
    <t>Brian Jones, Jordan Alstad, Kye Murphy</t>
  </si>
  <si>
    <t>Brian Jones, Jordan Alstad, Sam Blodgett</t>
  </si>
  <si>
    <t>Johnathan Wagenknecht, Drew Wills, Josh Knitt</t>
  </si>
  <si>
    <t>Zeke Blodgett, Drew Wills, Josh Knitt</t>
  </si>
  <si>
    <t>Zeke Blodgett, Johnathan Wagenknecht, Josh Knitt</t>
  </si>
  <si>
    <t>Zeke Blodgett, Johnathan Wagenknecht, Drew Wills</t>
  </si>
  <si>
    <t>Robin Dermo, David Graham, Marcus Parker</t>
  </si>
  <si>
    <t>Ryan Ertmer, David Graham, Marcus Parker</t>
  </si>
  <si>
    <t>Ryan Ertmer, Robin Dermo, Marcus Parker</t>
  </si>
  <si>
    <t>Ryan Ertmer, Robin Dermo, David Graham</t>
  </si>
  <si>
    <t>Dario Villanova, Isaiah Johnson, Daniel Huisinga</t>
  </si>
  <si>
    <t>Joshua Graham, Isaiah Johnson, Daniel Huisinga</t>
  </si>
  <si>
    <t>Joshua Graham, Dario Villanova, Daniel Huisinga</t>
  </si>
  <si>
    <t>Joshua Graham, Dario Villanova, Isaiah Johnson</t>
  </si>
  <si>
    <t>Caleb Beers, Howard Brodale, Kevin McIlrath</t>
  </si>
  <si>
    <t>Isaac Miller, Howard Brodale, Kevin McIlrath</t>
  </si>
  <si>
    <t>Isaac Miller, Caleb Beers, Kevin McIlrath</t>
  </si>
  <si>
    <t>Isaac Miller, Caleb Beers, Howard Brodale</t>
  </si>
  <si>
    <t>Andrew Wills, Zach Gilbaugh, Daniel Blodgett</t>
  </si>
  <si>
    <t>Jeremy Stair, Zach Gilbaugh, Daniel Blodgett</t>
  </si>
  <si>
    <t>Jeremy Stair, Andrew Wills, Daniel Blodgett</t>
  </si>
  <si>
    <t>Jeremy Stair, Andrew Wills, Zach Gilbaugh</t>
  </si>
  <si>
    <t>Brett Ehler, Emmanuel Echavarria, Patrick Chaverri</t>
  </si>
  <si>
    <t>Nathan Wagenknecht, Emmanuel Echavarria, Patrick Chaverri</t>
  </si>
  <si>
    <t>Nathan Wagenknecht, Brett Ehler, Patrick Chaverri</t>
  </si>
  <si>
    <t>Nathan Wagenknecht, Brett Ehler, Emmanuel Echavarria</t>
  </si>
  <si>
    <t>Jed Wills, Greg Miller, Seth Morlan</t>
  </si>
  <si>
    <t>Aidan Spurgetis, Greg Miller, Seth Morlan</t>
  </si>
  <si>
    <t>Aidan Spurgetis, Jed Wills, Seth Morlan</t>
  </si>
  <si>
    <t>Aidan Spurgetis, Jed Wills, Greg Miller</t>
  </si>
  <si>
    <t>Evan Streit, Ethan Stair, Devan Stilts</t>
  </si>
  <si>
    <t>Nate O'Neill, Ethan Stair, Devan Stilts</t>
  </si>
  <si>
    <t>Nate O'Neill, Evan Streit, Devan Stilts</t>
  </si>
  <si>
    <t>Nate O'Neill, Evan Streit, Ethan Stair</t>
  </si>
  <si>
    <t>Roy Cruz, Neeka Parker, Ray Celotto</t>
  </si>
  <si>
    <t>Jaramy Hanson, Neeka Parker, Ray Celotto</t>
  </si>
  <si>
    <t>Jaramy Hanson, Roy Cruz, Ray Celotto</t>
  </si>
  <si>
    <t>Jaramy Hanson, Roy Cruz, Neeka Parker</t>
  </si>
  <si>
    <t>Jonathan Hanson, Forest Isbell, Stephen Zheng</t>
  </si>
  <si>
    <t>George Celotto, Forest Isbell, Stephen Zheng</t>
  </si>
  <si>
    <t>George Celotto, Jonathan Hanson, Stephen Zheng</t>
  </si>
  <si>
    <t>George Celotto, Jonathan Hanson, Forest Isbell</t>
  </si>
  <si>
    <t>Reagan Mallicoat, Jacob Guirguis, Simon Miller</t>
  </si>
  <si>
    <t>Shon Seivers, Jacob Guirguis, Simon Miller</t>
  </si>
  <si>
    <t>Shon Seivers, Reagan Mallicoat, Simon Miller</t>
  </si>
  <si>
    <t>Shon Seivers, Reagan Mallicoat, Jacob Guirguis</t>
  </si>
  <si>
    <t>Luke Swenson, Al Bauer</t>
  </si>
  <si>
    <t>Andy Woodward, Al Bauer</t>
  </si>
  <si>
    <t>Andy Woodward, Luke Swenson</t>
  </si>
  <si>
    <t>Tyler Morlan, Gage Zhorne</t>
  </si>
  <si>
    <t>Austin Frank, Gage Zhorne</t>
  </si>
  <si>
    <t>Austin Frank, Tyler Morlan</t>
  </si>
  <si>
    <t>Jeremiah Zhorne, Isaac Dhooge</t>
  </si>
  <si>
    <t>Terry Stair, Isaac Dhooge</t>
  </si>
  <si>
    <t>Terry Stair, Jeremiah Zhorne</t>
  </si>
  <si>
    <t>Jordan Alstad, Josh Knitt, Jeremy Stair</t>
  </si>
  <si>
    <t>Justin Alstad, Josh Knitt, Jeremy Stair</t>
  </si>
  <si>
    <t>Justin Alstad, Jordan Alstad, Jeremy Stair</t>
  </si>
  <si>
    <t>Justin Alstad, Jordan Alstad, Josh Knitt</t>
  </si>
  <si>
    <t>Daniel Huisinga, Brian Jones, Kevin McIlrath</t>
  </si>
  <si>
    <t>Jeremy Chambers, Brian Jones, Kevin McIlrath</t>
  </si>
  <si>
    <t>Jeremy Chambers, Daniel Huisinga, Kevin McIlrath</t>
  </si>
  <si>
    <t>Jeremy Chambers, Daniel Huisinga, Brian Jones</t>
  </si>
  <si>
    <t>Marcus Parker, Nathan Wagenknecht, Sam Blodgett</t>
  </si>
  <si>
    <t>Jonathan Graham, Nathan Wagenknecht, Sam Blodgett</t>
  </si>
  <si>
    <t>Jonathan Graham, Marcus Parker, Sam Blodgett</t>
  </si>
  <si>
    <t>Jonathan Graham, Marcus Parker, Nathan Wagenknecht</t>
  </si>
  <si>
    <t>Seth Morlan, Johnathan Wagenknecht, David Graham</t>
  </si>
  <si>
    <t>Bill Voigt, Johnathan Wagenknecht, David Graham</t>
  </si>
  <si>
    <t>Bill Voigt, Seth Morlan, David Graham</t>
  </si>
  <si>
    <t>Bill Voigt, Seth Morlan, Johnathan Wagenknecht</t>
  </si>
  <si>
    <t>Kye Murphy, Caleb Beers, Ryan Ertmer</t>
  </si>
  <si>
    <t>Zeke Blodgett, Caleb Beers, Ryan Ertmer</t>
  </si>
  <si>
    <t>Zeke Blodgett, Kye Murphy, Ryan Ertmer</t>
  </si>
  <si>
    <t>Zeke Blodgett, Kye Murphy, Caleb Beers</t>
  </si>
  <si>
    <t>Robin Dermo, Isaac Miller, Neeka Parker</t>
  </si>
  <si>
    <t>Drew Wills, Isaac Miller, Neeka Parker</t>
  </si>
  <si>
    <t>Drew Wills, Robin Dermo, Neeka Parker</t>
  </si>
  <si>
    <t>Drew Wills, Robin Dermo, Isaac Miller</t>
  </si>
  <si>
    <t>Joshua Graham, Jacob Guirguis, Jeremiah Zhorne</t>
  </si>
  <si>
    <t>Howard Brodale, Jacob Guirguis, Jeremiah Zhorne</t>
  </si>
  <si>
    <t>Howard Brodale, Joshua Graham, Jeremiah Zhorne</t>
  </si>
  <si>
    <t>Howard Brodale, Joshua Graham, Jacob Guirguis</t>
  </si>
  <si>
    <t>Brett Ehler, Nate O'Neill, Andrew Wills</t>
  </si>
  <si>
    <t>Isaiah Johnson, Nate O'Neill, Andrew Wills</t>
  </si>
  <si>
    <t>Isaiah Johnson, Brett Ehler, Andrew Wills</t>
  </si>
  <si>
    <t>Isaiah Johnson, Brett Ehler, Nate O'Neill</t>
  </si>
  <si>
    <t>Austin Frank, Emmanuel Echavarria, Devan Stilts</t>
  </si>
  <si>
    <t>Dario Villanova, Emmanuel Echavarria, Devan Stilts</t>
  </si>
  <si>
    <t>Dario Villanova, Austin Frank, Devan Stilts</t>
  </si>
  <si>
    <t>Dario Villanova, Austin Frank, Emmanuel Echavarria</t>
  </si>
  <si>
    <t>George Celotto, Zach Gilbaugh, Jed Wills</t>
  </si>
  <si>
    <t>Ethan Stair, Zach Gilbaugh, Jed Wills</t>
  </si>
  <si>
    <t>Ethan Stair, George Celotto, Jed Wills</t>
  </si>
  <si>
    <t>Ethan Stair, George Celotto, Zach Gilbaugh</t>
  </si>
  <si>
    <t>Aidan Spurgetis, Stephen Zheng, Al Bauer</t>
  </si>
  <si>
    <t>Daniel Blodgett, Stephen Zheng, Al Bauer</t>
  </si>
  <si>
    <t>Daniel Blodgett, Aidan Spurgetis, Al Bauer</t>
  </si>
  <si>
    <t>Daniel Blodgett, Aidan Spurgetis, Stephen Zheng</t>
  </si>
  <si>
    <t>Greg Miller, Patrick Chaverri, Jaramy Hanson</t>
  </si>
  <si>
    <t>Forest Isbell, Patrick Chaverri, Jaramy Hanson</t>
  </si>
  <si>
    <t>Forest Isbell, Greg Miller, Jaramy Hanson</t>
  </si>
  <si>
    <t>Forest Isbell, Greg Miller, Patrick Chaverri</t>
  </si>
  <si>
    <t>Evan Streit, Jonathan Hanson, Simon Miller</t>
  </si>
  <si>
    <t>Luke Swenson, Jonathan Hanson, Simon Miller</t>
  </si>
  <si>
    <t>Luke Swenson, Evan Streit, Simon Miller</t>
  </si>
  <si>
    <t>Luke Swenson, Evan Streit, Jonathan Hanson</t>
  </si>
  <si>
    <t>Shon Seivers, Ray Celotto</t>
  </si>
  <si>
    <t>Roy Cruz, Ray Celotto</t>
  </si>
  <si>
    <t>Roy Cruz, Shon Seivers</t>
  </si>
  <si>
    <t>Reagan Mallicoat, Terry Stair</t>
  </si>
  <si>
    <t>Andy Woodward, Terry Stair</t>
  </si>
  <si>
    <t>Andy Woodward, Reagan Mallicoat</t>
  </si>
  <si>
    <t>Gage Zhorne, Isaac Dhooge</t>
  </si>
  <si>
    <t>Tyler Morlan, Isaac Dhooge</t>
  </si>
  <si>
    <t>Marcus Parker, Kevin McIlrath, Zeke Blodgett</t>
  </si>
  <si>
    <t>Justin Alstad, Kevin McIlrath, Zeke Blodgett</t>
  </si>
  <si>
    <t>Justin Alstad, Marcus Parker, Zeke Blodgett</t>
  </si>
  <si>
    <t>Justin Alstad, Marcus Parker, Kevin McIlrath</t>
  </si>
  <si>
    <t>Jonathan Graham, Joshua Graham, Emmanuel Echavarria</t>
  </si>
  <si>
    <t>Jordan Alstad, Joshua Graham, Emmanuel Echavarria</t>
  </si>
  <si>
    <t>Jordan Alstad, Jonathan Graham, Emmanuel Echavarria</t>
  </si>
  <si>
    <t>Jordan Alstad, Jonathan Graham, Joshua Graham</t>
  </si>
  <si>
    <t>Josh Knitt, Isaiah Johnson, Nathan Wagenknecht</t>
  </si>
  <si>
    <t>Jeremy Chambers, Isaiah Johnson, Nathan Wagenknecht</t>
  </si>
  <si>
    <t>Jeremy Chambers, Josh Knitt, Nathan Wagenknecht</t>
  </si>
  <si>
    <t>Jeremy Chambers, Josh Knitt, Isaiah Johnson</t>
  </si>
  <si>
    <t>Isaac Miller, Daniel Huisinga, Jeremy Stair</t>
  </si>
  <si>
    <t>Bill Voigt, Daniel Huisinga, Jeremy Stair</t>
  </si>
  <si>
    <t>Bill Voigt, Isaac Miller, Jeremy Stair</t>
  </si>
  <si>
    <t>Bill Voigt, Isaac Miller, Daniel Huisinga</t>
  </si>
  <si>
    <t>Zach Gilbaugh, Seth Morlan, Ryan Ertmer</t>
  </si>
  <si>
    <t>Brian Jones, Seth Morlan, Ryan Ertmer</t>
  </si>
  <si>
    <t>Brian Jones, Zach Gilbaugh, Ryan Ertmer</t>
  </si>
  <si>
    <t>Brian Jones, Zach Gilbaugh, Seth Morlan</t>
  </si>
  <si>
    <t>Johnathan Wagenknecht, Howard Brodale, Sam Blodgett</t>
  </si>
  <si>
    <t>Daniel Blodgett, Howard Brodale, Sam Blodgett</t>
  </si>
  <si>
    <t>Daniel Blodgett, Johnathan Wagenknecht, Sam Blodgett</t>
  </si>
  <si>
    <t>Daniel Blodgett, Johnathan Wagenknecht, Howard Brodale</t>
  </si>
  <si>
    <t>Patrick Chaverri, Roy Cruz, Drew Wills</t>
  </si>
  <si>
    <t>David Graham, Roy Cruz, Drew Wills</t>
  </si>
  <si>
    <t>David Graham, Patrick Chaverri, Drew Wills</t>
  </si>
  <si>
    <t>David Graham, Patrick Chaverri, Roy Cruz</t>
  </si>
  <si>
    <t>Jonathan Hanson, Kye Murphy, Dario Villanova</t>
  </si>
  <si>
    <t>Robin Dermo, Kye Murphy, Dario Villanova</t>
  </si>
  <si>
    <t>Robin Dermo, Jonathan Hanson, Dario Villanova</t>
  </si>
  <si>
    <t>Robin Dermo, Jonathan Hanson, Kye Murphy</t>
  </si>
  <si>
    <t>Caleb Beers, Nate O'Neill, Jacob Guirguis</t>
  </si>
  <si>
    <t>Neeka Parker, Nate O'Neill, Jacob Guirguis</t>
  </si>
  <si>
    <t>Neeka Parker, Caleb Beers, Jacob Guirguis</t>
  </si>
  <si>
    <t>Neeka Parker, Caleb Beers, Nate O'Neill</t>
  </si>
  <si>
    <t>Austin Frank, Jeremiah Zhorne, Jed Wills</t>
  </si>
  <si>
    <t>Reagan Mallicoat, Jeremiah Zhorne, Jed Wills</t>
  </si>
  <si>
    <t>Reagan Mallicoat, Austin Frank, Jed Wills</t>
  </si>
  <si>
    <t>Reagan Mallicoat, Austin Frank, Jeremiah Zhorne</t>
  </si>
  <si>
    <t>Stephen Zheng, Brett Ehler, Devan Stilts</t>
  </si>
  <si>
    <t>Gage Zhorne, Brett Ehler, Devan Stilts</t>
  </si>
  <si>
    <t>Gage Zhorne, Stephen Zheng, Devan Stilts</t>
  </si>
  <si>
    <t>Gage Zhorne, Stephen Zheng, Brett Ehler</t>
  </si>
  <si>
    <t>Ethan Stair, Andrew Wills, Aidan Spurgetis</t>
  </si>
  <si>
    <t>Forest Isbell, Andrew Wills, Aidan Spurgetis</t>
  </si>
  <si>
    <t>Forest Isbell, Ethan Stair, Aidan Spurgetis</t>
  </si>
  <si>
    <t>Forest Isbell, Ethan Stair, Andrew Wills</t>
  </si>
  <si>
    <t>Greg Miller, Luke Swenson, Ray Celotto</t>
  </si>
  <si>
    <t>George Celotto, Luke Swenson, Ray Celotto</t>
  </si>
  <si>
    <t>George Celotto, Greg Miller, Ray Celotto</t>
  </si>
  <si>
    <t>George Celotto, Greg Miller, Luke Swenson</t>
  </si>
  <si>
    <t>Al Bauer, Simon Miller</t>
  </si>
  <si>
    <t>Evan Streit, Simon Miller</t>
  </si>
  <si>
    <t>Evan Streit, Al Bauer</t>
  </si>
  <si>
    <t>Shon Seivers, Andy Woodward</t>
  </si>
  <si>
    <t>Jaramy Hanson, Andy Woodward</t>
  </si>
  <si>
    <t>Tyler Morlan, Terry Stair</t>
  </si>
  <si>
    <t>Josh Knitt, Jonathan Graham, Kye Murphy</t>
  </si>
  <si>
    <t>Kevin McIlrath, Jonathan Graham, Kye Murphy</t>
  </si>
  <si>
    <t>Kevin McIlrath, Josh Knitt, Kye Murphy</t>
  </si>
  <si>
    <t>Kevin McIlrath, Josh Knitt, Jonathan Graham</t>
  </si>
  <si>
    <t>Isaac Miller, Brian Jones, Patrick Chaverri</t>
  </si>
  <si>
    <t>Justin Alstad, Brian Jones, Patrick Chaverri</t>
  </si>
  <si>
    <t>Justin Alstad, Isaac Miller, Patrick Chaverri</t>
  </si>
  <si>
    <t>Justin Alstad, Isaac Miller, Brian Jones</t>
  </si>
  <si>
    <t>Bill Voigt, Isaiah Johnson, Emmanuel Echavarria</t>
  </si>
  <si>
    <t>Marcus Parker, Isaiah Johnson, Emmanuel Echavarria</t>
  </si>
  <si>
    <t>Marcus Parker, Bill Voigt, Emmanuel Echavarria</t>
  </si>
  <si>
    <t>Marcus Parker, Bill Voigt, Isaiah Johnson</t>
  </si>
  <si>
    <t>Zeke Blodgett, Sam Blodgett, Neeka Parker</t>
  </si>
  <si>
    <t>Jeremy Chambers, Sam Blodgett, Neeka Parker</t>
  </si>
  <si>
    <t>Jeremy Chambers, Zeke Blodgett, Neeka Parker</t>
  </si>
  <si>
    <t>Jeremy Chambers, Zeke Blodgett, Sam Blodgett</t>
  </si>
  <si>
    <t>Daniel Huisinga, Jed Wills, Nathan Wagenknecht</t>
  </si>
  <si>
    <t>Jordan Alstad, Jed Wills, Nathan Wagenknecht</t>
  </si>
  <si>
    <t>Jordan Alstad, Daniel Huisinga, Nathan Wagenknecht</t>
  </si>
  <si>
    <t>Jordan Alstad, Daniel Huisinga, Jed Wills</t>
  </si>
  <si>
    <t>Jeremy Stair, Seth Morlan, Drew Wills</t>
  </si>
  <si>
    <t>Joshua Graham, Seth Morlan, Drew Wills</t>
  </si>
  <si>
    <t>Joshua Graham, Jeremy Stair, Drew Wills</t>
  </si>
  <si>
    <t>Joshua Graham, Jeremy Stair, Seth Morlan</t>
  </si>
  <si>
    <t>Daniel Blodgett, Greg Miller, Austin Frank</t>
  </si>
  <si>
    <t>Ryan Ertmer, Greg Miller, Austin Frank</t>
  </si>
  <si>
    <t>Ryan Ertmer, Daniel Blodgett, Austin Frank</t>
  </si>
  <si>
    <t>Ryan Ertmer, Daniel Blodgett, Greg Miller</t>
  </si>
  <si>
    <t>Zach Gilbaugh, Robin Dermo, Brett Ehler</t>
  </si>
  <si>
    <t>Johnathan Wagenknecht, Robin Dermo, Brett Ehler</t>
  </si>
  <si>
    <t>Johnathan Wagenknecht, Zach Gilbaugh, Brett Ehler</t>
  </si>
  <si>
    <t>Johnathan Wagenknecht, Zach Gilbaugh, Robin Dermo</t>
  </si>
  <si>
    <t>Howard Brodale, Jonathan Hanson, Jaramy Hanson</t>
  </si>
  <si>
    <t>David Graham, Jonathan Hanson, Jaramy Hanson</t>
  </si>
  <si>
    <t>David Graham, Howard Brodale, Jaramy Hanson</t>
  </si>
  <si>
    <t>David Graham, Howard Brodale, Jonathan Hanson</t>
  </si>
  <si>
    <t>Caleb Beers, Dario Villanova, Aidan Spurgetis</t>
  </si>
  <si>
    <t>Roy Cruz, Dario Villanova, Aidan Spurgetis</t>
  </si>
  <si>
    <t>Roy Cruz, Caleb Beers, Aidan Spurgetis</t>
  </si>
  <si>
    <t>Roy Cruz, Caleb Beers, Dario Villanova</t>
  </si>
  <si>
    <t>Gage Zhorne, Simon Miller, Jeremiah Zhorne</t>
  </si>
  <si>
    <t>Nate O'Neill, Simon Miller, Jeremiah Zhorne</t>
  </si>
  <si>
    <t>Nate O'Neill, Gage Zhorne, Jeremiah Zhorne</t>
  </si>
  <si>
    <t>Nate O'Neill, Gage Zhorne, Simon Miller</t>
  </si>
  <si>
    <t>Stephen Zheng, Ethan Stair, Ray Celotto</t>
  </si>
  <si>
    <t>Reagan Mallicoat, Ethan Stair, Ray Celotto</t>
  </si>
  <si>
    <t>Reagan Mallicoat, Stephen Zheng, Ray Celotto</t>
  </si>
  <si>
    <t>Reagan Mallicoat, Stephen Zheng, Ethan Stair</t>
  </si>
  <si>
    <t>Terry Stair, Forest Isbell, Devan Stilts</t>
  </si>
  <si>
    <t>Jacob Guirguis, Forest Isbell, Devan Stilts</t>
  </si>
  <si>
    <t>Jacob Guirguis, Terry Stair, Devan Stilts</t>
  </si>
  <si>
    <t>Jacob Guirguis, Terry Stair, Forest Isbell</t>
  </si>
  <si>
    <t>George Celotto, Al Bauer</t>
  </si>
  <si>
    <t>Andrew Wills, Al Bauer</t>
  </si>
  <si>
    <t>Andrew Wills, George Celotto</t>
  </si>
  <si>
    <t>Evan Streit, Andy Woodward</t>
  </si>
  <si>
    <t>Shon Seivers, Evan Streit</t>
  </si>
  <si>
    <t>Luke Swenson, Tyler Morlan</t>
  </si>
  <si>
    <t>Isaac Dhooge, Tyler Morlan</t>
  </si>
  <si>
    <t>Isaac Dhooge, Luke Swenson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</si>
</sst>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sqref="A1:A2"/>
    </sheetView>
  </sheetViews>
  <sheetFormatPr defaultRowHeight="13.2" x14ac:dyDescent="0.25"/>
  <cols>
    <col min="1" max="1" width="4.6640625" customWidth="1"/>
    <col min="2" max="2" width="20.6640625" style="39" customWidth="1"/>
    <col min="3" max="3" width="2.5546875" style="1" customWidth="1"/>
    <col min="4" max="5" width="7.6640625" style="3" customWidth="1"/>
    <col min="6" max="6" width="14.6640625" style="1" customWidth="1"/>
    <col min="7" max="10" width="6.6640625" style="3" customWidth="1"/>
    <col min="11" max="11" width="14.6640625" style="1" customWidth="1"/>
    <col min="12" max="15" width="6.6640625" style="3" customWidth="1"/>
    <col min="16" max="16" width="14.6640625" style="1" customWidth="1"/>
    <col min="17" max="20" width="6.6640625" style="3" customWidth="1"/>
    <col min="21" max="21" width="14.6640625" style="1" customWidth="1"/>
    <col min="22" max="25" width="6.6640625" style="3" customWidth="1"/>
    <col min="26" max="26" width="14.6640625" style="1" customWidth="1"/>
    <col min="27" max="30" width="6.6640625" style="3" customWidth="1"/>
    <col min="31" max="31" width="14.6640625" style="1" customWidth="1"/>
    <col min="32" max="35" width="6.6640625" style="3" customWidth="1"/>
    <col min="36" max="36" width="14.6640625" style="1" customWidth="1"/>
    <col min="37" max="40" width="6.6640625" style="3" customWidth="1"/>
    <col min="41" max="41" width="14.6640625" style="1" customWidth="1"/>
    <col min="42" max="45" width="6.6640625" style="3" customWidth="1"/>
    <col min="46" max="46" width="14.6640625" style="1" customWidth="1"/>
    <col min="47" max="50" width="6.6640625" style="3" customWidth="1"/>
    <col min="51" max="51" width="14.6640625" style="1" customWidth="1"/>
    <col min="52" max="55" width="6.6640625" style="3" customWidth="1"/>
    <col min="56" max="56" width="9.109375" style="67" customWidth="1"/>
    <col min="57" max="62" width="9.109375" style="68" customWidth="1"/>
    <col min="67" max="77" width="4.6640625" customWidth="1"/>
  </cols>
  <sheetData>
    <row r="1" spans="1:255" s="26" customFormat="1" ht="18.75" customHeight="1" thickBot="1" x14ac:dyDescent="0.3">
      <c r="A1" s="76"/>
      <c r="B1" s="80" t="s">
        <v>18</v>
      </c>
      <c r="C1" s="81"/>
      <c r="D1" s="81"/>
      <c r="E1" s="82"/>
      <c r="F1" s="78" t="s">
        <v>1</v>
      </c>
      <c r="G1" s="79"/>
      <c r="H1" s="79"/>
      <c r="I1" s="79"/>
      <c r="J1" s="53"/>
      <c r="K1" s="78" t="s">
        <v>2</v>
      </c>
      <c r="L1" s="79"/>
      <c r="M1" s="79"/>
      <c r="N1" s="79"/>
      <c r="O1" s="53"/>
      <c r="P1" s="78" t="s">
        <v>3</v>
      </c>
      <c r="Q1" s="79"/>
      <c r="R1" s="79"/>
      <c r="S1" s="79"/>
      <c r="T1" s="53"/>
      <c r="U1" s="78" t="s">
        <v>4</v>
      </c>
      <c r="V1" s="79"/>
      <c r="W1" s="79"/>
      <c r="X1" s="79"/>
      <c r="Y1" s="53"/>
      <c r="Z1" s="78" t="s">
        <v>5</v>
      </c>
      <c r="AA1" s="79"/>
      <c r="AB1" s="79"/>
      <c r="AC1" s="79"/>
      <c r="AD1" s="53"/>
      <c r="AE1" s="78" t="s">
        <v>6</v>
      </c>
      <c r="AF1" s="79"/>
      <c r="AG1" s="79"/>
      <c r="AH1" s="79"/>
      <c r="AI1" s="54"/>
      <c r="AJ1" s="78" t="s">
        <v>7</v>
      </c>
      <c r="AK1" s="79"/>
      <c r="AL1" s="79"/>
      <c r="AM1" s="79"/>
      <c r="AN1" s="53"/>
      <c r="AO1" s="78" t="s">
        <v>8</v>
      </c>
      <c r="AP1" s="79"/>
      <c r="AQ1" s="79"/>
      <c r="AR1" s="79"/>
      <c r="AS1" s="53"/>
      <c r="AT1" s="78" t="s">
        <v>9</v>
      </c>
      <c r="AU1" s="79"/>
      <c r="AV1" s="79"/>
      <c r="AW1" s="79"/>
      <c r="AX1" s="53"/>
      <c r="AY1" s="78" t="s">
        <v>10</v>
      </c>
      <c r="AZ1" s="79"/>
      <c r="BA1" s="79"/>
      <c r="BB1" s="79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255" s="4" customFormat="1" ht="57.75" customHeight="1" thickBot="1" x14ac:dyDescent="0.3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56" t="s">
        <v>51</v>
      </c>
      <c r="C3" s="57">
        <f t="shared" ref="C3:C34" si="0">IF(B3="","",1)</f>
        <v>1</v>
      </c>
      <c r="D3" s="58">
        <f t="shared" ref="D3:D34" si="1">+G3+L3+Q3+V3+AA3+AF3+AK3+AP3+AU3+AZ3</f>
        <v>12.666666666666666</v>
      </c>
      <c r="E3" s="59">
        <f t="shared" ref="E3:E34" si="2">+H3+M3+R3+W3+AB3+AG3+AL3+AQ3+AV3+BA3</f>
        <v>24</v>
      </c>
      <c r="F3" s="60" t="s">
        <v>89</v>
      </c>
      <c r="G3" s="58">
        <v>3</v>
      </c>
      <c r="H3" s="58">
        <f t="shared" ref="H3:H34" si="3">+I3-J3</f>
        <v>5</v>
      </c>
      <c r="I3" s="63">
        <v>5</v>
      </c>
      <c r="J3" s="61"/>
      <c r="K3" s="62" t="s">
        <v>150</v>
      </c>
      <c r="L3" s="58">
        <v>0</v>
      </c>
      <c r="M3" s="58">
        <f t="shared" ref="M3:M34" si="4">+N3-O3</f>
        <v>2</v>
      </c>
      <c r="N3" s="63">
        <v>2</v>
      </c>
      <c r="O3" s="61"/>
      <c r="P3" s="62" t="s">
        <v>231</v>
      </c>
      <c r="Q3" s="58">
        <v>0.66666666666666663</v>
      </c>
      <c r="R3" s="58">
        <f t="shared" ref="R3:R34" si="5">+S3-T3</f>
        <v>2</v>
      </c>
      <c r="S3" s="63">
        <v>2</v>
      </c>
      <c r="T3" s="61"/>
      <c r="U3" s="62" t="s">
        <v>294</v>
      </c>
      <c r="V3" s="58">
        <v>3</v>
      </c>
      <c r="W3" s="58">
        <f t="shared" ref="W3:W34" si="6">+X3-Y3</f>
        <v>5</v>
      </c>
      <c r="X3" s="63">
        <v>5</v>
      </c>
      <c r="Y3" s="61"/>
      <c r="Z3" s="62" t="s">
        <v>345</v>
      </c>
      <c r="AA3" s="58">
        <v>3</v>
      </c>
      <c r="AB3" s="58">
        <f t="shared" ref="AB3:AB34" si="7">+AC3-AD3</f>
        <v>5</v>
      </c>
      <c r="AC3" s="63">
        <v>5</v>
      </c>
      <c r="AD3" s="61"/>
      <c r="AE3" s="62" t="s">
        <v>395</v>
      </c>
      <c r="AF3" s="58">
        <v>3</v>
      </c>
      <c r="AG3" s="58">
        <f t="shared" ref="AG3:AG34" si="8">+AH3-AI3</f>
        <v>5</v>
      </c>
      <c r="AH3" s="63">
        <v>5</v>
      </c>
      <c r="AI3" s="61"/>
      <c r="AJ3" s="62"/>
      <c r="AK3" s="58">
        <v>0</v>
      </c>
      <c r="AL3" s="58">
        <f t="shared" ref="AL3:AL34" si="9">+AM3-AN3</f>
        <v>0</v>
      </c>
      <c r="AM3" s="63"/>
      <c r="AN3" s="61"/>
      <c r="AO3" s="62"/>
      <c r="AP3" s="58">
        <v>0</v>
      </c>
      <c r="AQ3" s="58">
        <f t="shared" ref="AQ3:AQ34" si="10">+AR3-AS3</f>
        <v>0</v>
      </c>
      <c r="AR3" s="63"/>
      <c r="AS3" s="61"/>
      <c r="AT3" s="62"/>
      <c r="AU3" s="58">
        <v>0</v>
      </c>
      <c r="AV3" s="58">
        <f t="shared" ref="AV3:AV34" si="11">+AW3-AX3</f>
        <v>0</v>
      </c>
      <c r="AW3" s="63"/>
      <c r="AX3" s="61"/>
      <c r="AY3" s="62"/>
      <c r="AZ3" s="58">
        <v>0</v>
      </c>
      <c r="BA3" s="58">
        <f t="shared" ref="BA3:BA34" si="12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t="shared" ref="BI3:BI34" si="13">SUM(BE3:BH3)</f>
        <v>0</v>
      </c>
      <c r="BJ3" s="70">
        <f t="shared" ref="BJ3:BJ34" si="14">MAX(BE3:BH3)</f>
        <v>0</v>
      </c>
      <c r="BK3" s="15">
        <v>2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45</v>
      </c>
      <c r="C4" s="20">
        <f t="shared" si="0"/>
        <v>1</v>
      </c>
      <c r="D4" s="7">
        <f t="shared" si="1"/>
        <v>11.5</v>
      </c>
      <c r="E4" s="9">
        <f t="shared" si="2"/>
        <v>24</v>
      </c>
      <c r="F4" s="51" t="s">
        <v>102</v>
      </c>
      <c r="G4" s="7">
        <v>0</v>
      </c>
      <c r="H4" s="7">
        <f t="shared" si="3"/>
        <v>1</v>
      </c>
      <c r="I4" s="31">
        <v>1</v>
      </c>
      <c r="J4" s="32"/>
      <c r="K4" s="35" t="s">
        <v>209</v>
      </c>
      <c r="L4" s="8">
        <v>3</v>
      </c>
      <c r="M4" s="7">
        <f t="shared" si="4"/>
        <v>5</v>
      </c>
      <c r="N4" s="31">
        <v>5</v>
      </c>
      <c r="O4" s="32"/>
      <c r="P4" s="35" t="s">
        <v>234</v>
      </c>
      <c r="Q4" s="8">
        <v>2</v>
      </c>
      <c r="R4" s="7">
        <f t="shared" si="5"/>
        <v>4</v>
      </c>
      <c r="S4" s="31">
        <v>4</v>
      </c>
      <c r="T4" s="32"/>
      <c r="U4" s="35" t="s">
        <v>279</v>
      </c>
      <c r="V4" s="8">
        <v>3</v>
      </c>
      <c r="W4" s="7">
        <f t="shared" si="6"/>
        <v>5</v>
      </c>
      <c r="X4" s="31">
        <v>5</v>
      </c>
      <c r="Y4" s="32"/>
      <c r="Z4" s="35" t="s">
        <v>334</v>
      </c>
      <c r="AA4" s="8">
        <v>3</v>
      </c>
      <c r="AB4" s="7">
        <f t="shared" si="7"/>
        <v>5</v>
      </c>
      <c r="AC4" s="31">
        <v>5</v>
      </c>
      <c r="AD4" s="32"/>
      <c r="AE4" s="35" t="s">
        <v>390</v>
      </c>
      <c r="AF4" s="8">
        <v>0.5</v>
      </c>
      <c r="AG4" s="7">
        <f t="shared" si="8"/>
        <v>4</v>
      </c>
      <c r="AH4" s="31">
        <v>4</v>
      </c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68</v>
      </c>
      <c r="C5" s="22">
        <f t="shared" si="0"/>
        <v>1</v>
      </c>
      <c r="D5" s="7">
        <f t="shared" si="1"/>
        <v>11.166666666666668</v>
      </c>
      <c r="E5" s="9">
        <f t="shared" si="2"/>
        <v>26</v>
      </c>
      <c r="F5" s="52" t="s">
        <v>143</v>
      </c>
      <c r="G5" s="7">
        <v>3</v>
      </c>
      <c r="H5" s="8">
        <f t="shared" si="3"/>
        <v>5</v>
      </c>
      <c r="I5" s="33">
        <v>5</v>
      </c>
      <c r="J5" s="34"/>
      <c r="K5" s="36" t="s">
        <v>161</v>
      </c>
      <c r="L5" s="8">
        <v>3</v>
      </c>
      <c r="M5" s="8">
        <f t="shared" si="4"/>
        <v>5</v>
      </c>
      <c r="N5" s="33">
        <v>5</v>
      </c>
      <c r="O5" s="34"/>
      <c r="P5" s="36" t="s">
        <v>212</v>
      </c>
      <c r="Q5" s="8">
        <v>1.5</v>
      </c>
      <c r="R5" s="8">
        <f t="shared" si="5"/>
        <v>4</v>
      </c>
      <c r="S5" s="33">
        <v>4</v>
      </c>
      <c r="T5" s="34"/>
      <c r="U5" s="36" t="s">
        <v>272</v>
      </c>
      <c r="V5" s="8">
        <v>3</v>
      </c>
      <c r="W5" s="8">
        <f t="shared" si="6"/>
        <v>5</v>
      </c>
      <c r="X5" s="33">
        <v>5</v>
      </c>
      <c r="Y5" s="34"/>
      <c r="Z5" s="36" t="s">
        <v>332</v>
      </c>
      <c r="AA5" s="8">
        <v>0.33333333333333331</v>
      </c>
      <c r="AB5" s="8">
        <f t="shared" si="7"/>
        <v>3</v>
      </c>
      <c r="AC5" s="33">
        <v>3</v>
      </c>
      <c r="AD5" s="34"/>
      <c r="AE5" s="36" t="s">
        <v>394</v>
      </c>
      <c r="AF5" s="8">
        <v>0.33333333333333331</v>
      </c>
      <c r="AG5" s="8">
        <f t="shared" si="8"/>
        <v>4</v>
      </c>
      <c r="AH5" s="33">
        <v>4</v>
      </c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55</v>
      </c>
      <c r="C6" s="20">
        <f t="shared" si="0"/>
        <v>1</v>
      </c>
      <c r="D6" s="7">
        <f t="shared" si="1"/>
        <v>10.916666666666666</v>
      </c>
      <c r="E6" s="9">
        <f t="shared" si="2"/>
        <v>26</v>
      </c>
      <c r="F6" s="51" t="s">
        <v>128</v>
      </c>
      <c r="G6" s="7">
        <v>3</v>
      </c>
      <c r="H6" s="7">
        <f t="shared" si="3"/>
        <v>5</v>
      </c>
      <c r="I6" s="31">
        <v>5</v>
      </c>
      <c r="J6" s="32"/>
      <c r="K6" s="35" t="s">
        <v>157</v>
      </c>
      <c r="L6" s="8">
        <v>1.25</v>
      </c>
      <c r="M6" s="7">
        <f t="shared" si="4"/>
        <v>4</v>
      </c>
      <c r="N6" s="31">
        <v>4</v>
      </c>
      <c r="O6" s="32"/>
      <c r="P6" s="35" t="s">
        <v>219</v>
      </c>
      <c r="Q6" s="8">
        <v>0.33333333333333331</v>
      </c>
      <c r="R6" s="7">
        <f t="shared" si="5"/>
        <v>4</v>
      </c>
      <c r="S6" s="31">
        <v>4</v>
      </c>
      <c r="T6" s="32"/>
      <c r="U6" s="35" t="s">
        <v>288</v>
      </c>
      <c r="V6" s="8">
        <v>3</v>
      </c>
      <c r="W6" s="7">
        <f t="shared" si="6"/>
        <v>5</v>
      </c>
      <c r="X6" s="31">
        <v>5</v>
      </c>
      <c r="Y6" s="32"/>
      <c r="Z6" s="35" t="s">
        <v>335</v>
      </c>
      <c r="AA6" s="8">
        <v>0.33333333333333331</v>
      </c>
      <c r="AB6" s="7">
        <f t="shared" si="7"/>
        <v>3</v>
      </c>
      <c r="AC6" s="31">
        <v>3</v>
      </c>
      <c r="AD6" s="32"/>
      <c r="AE6" s="35" t="s">
        <v>403</v>
      </c>
      <c r="AF6" s="8">
        <v>3</v>
      </c>
      <c r="AG6" s="7">
        <f t="shared" si="8"/>
        <v>5</v>
      </c>
      <c r="AH6" s="31">
        <v>5</v>
      </c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4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39</v>
      </c>
      <c r="C7" s="20">
        <f t="shared" si="0"/>
        <v>1</v>
      </c>
      <c r="D7" s="7">
        <f t="shared" si="1"/>
        <v>10.5</v>
      </c>
      <c r="E7" s="9">
        <f t="shared" si="2"/>
        <v>27</v>
      </c>
      <c r="F7" s="51" t="s">
        <v>106</v>
      </c>
      <c r="G7" s="7">
        <v>0.5</v>
      </c>
      <c r="H7" s="7">
        <f t="shared" si="3"/>
        <v>4</v>
      </c>
      <c r="I7" s="31">
        <v>4</v>
      </c>
      <c r="J7" s="32"/>
      <c r="K7" s="35" t="s">
        <v>177</v>
      </c>
      <c r="L7" s="8">
        <v>3</v>
      </c>
      <c r="M7" s="7">
        <f t="shared" si="4"/>
        <v>5</v>
      </c>
      <c r="N7" s="31">
        <v>5</v>
      </c>
      <c r="O7" s="32"/>
      <c r="P7" s="35" t="s">
        <v>222</v>
      </c>
      <c r="Q7" s="8">
        <v>3</v>
      </c>
      <c r="R7" s="7">
        <f t="shared" si="5"/>
        <v>5</v>
      </c>
      <c r="S7" s="31">
        <v>5</v>
      </c>
      <c r="T7" s="32"/>
      <c r="U7" s="35" t="s">
        <v>274</v>
      </c>
      <c r="V7" s="8">
        <v>0.5</v>
      </c>
      <c r="W7" s="7">
        <f t="shared" si="6"/>
        <v>4</v>
      </c>
      <c r="X7" s="31">
        <v>4</v>
      </c>
      <c r="Y7" s="32"/>
      <c r="Z7" s="35" t="s">
        <v>341</v>
      </c>
      <c r="AA7" s="8">
        <v>3</v>
      </c>
      <c r="AB7" s="7">
        <f t="shared" si="7"/>
        <v>5</v>
      </c>
      <c r="AC7" s="31">
        <v>5</v>
      </c>
      <c r="AD7" s="32"/>
      <c r="AE7" s="35" t="s">
        <v>391</v>
      </c>
      <c r="AF7" s="8">
        <v>0.5</v>
      </c>
      <c r="AG7" s="7">
        <f t="shared" si="8"/>
        <v>4</v>
      </c>
      <c r="AH7" s="31">
        <v>4</v>
      </c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1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70</v>
      </c>
      <c r="C8" s="20">
        <f t="shared" si="0"/>
        <v>1</v>
      </c>
      <c r="D8" s="7">
        <f t="shared" si="1"/>
        <v>10</v>
      </c>
      <c r="E8" s="9">
        <f t="shared" si="2"/>
        <v>22</v>
      </c>
      <c r="F8" s="51" t="s">
        <v>146</v>
      </c>
      <c r="G8" s="7">
        <v>3</v>
      </c>
      <c r="H8" s="7">
        <f t="shared" si="3"/>
        <v>5</v>
      </c>
      <c r="I8" s="31">
        <v>5</v>
      </c>
      <c r="J8" s="32"/>
      <c r="K8" s="35" t="s">
        <v>162</v>
      </c>
      <c r="L8" s="8">
        <v>3</v>
      </c>
      <c r="M8" s="7">
        <f t="shared" si="4"/>
        <v>5</v>
      </c>
      <c r="N8" s="31">
        <v>5</v>
      </c>
      <c r="O8" s="32"/>
      <c r="P8" s="35" t="s">
        <v>213</v>
      </c>
      <c r="Q8" s="8">
        <v>0.5</v>
      </c>
      <c r="R8" s="7">
        <f t="shared" si="5"/>
        <v>2</v>
      </c>
      <c r="S8" s="31">
        <v>2</v>
      </c>
      <c r="T8" s="32"/>
      <c r="U8" s="35" t="s">
        <v>280</v>
      </c>
      <c r="V8" s="8">
        <v>0.5</v>
      </c>
      <c r="W8" s="7">
        <f t="shared" si="6"/>
        <v>3</v>
      </c>
      <c r="X8" s="31">
        <v>3</v>
      </c>
      <c r="Y8" s="32"/>
      <c r="Z8" s="35" t="s">
        <v>337</v>
      </c>
      <c r="AA8" s="8">
        <v>3</v>
      </c>
      <c r="AB8" s="7">
        <f t="shared" si="7"/>
        <v>5</v>
      </c>
      <c r="AC8" s="31">
        <v>5</v>
      </c>
      <c r="AD8" s="32"/>
      <c r="AE8" s="35" t="s">
        <v>392</v>
      </c>
      <c r="AF8" s="8">
        <v>0</v>
      </c>
      <c r="AG8" s="7">
        <f t="shared" si="8"/>
        <v>2</v>
      </c>
      <c r="AH8" s="31">
        <v>2</v>
      </c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1</v>
      </c>
      <c r="BL8" s="15">
        <v>4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54</v>
      </c>
      <c r="C9" s="20">
        <f t="shared" si="0"/>
        <v>1</v>
      </c>
      <c r="D9" s="7">
        <f t="shared" si="1"/>
        <v>9.6666666666666661</v>
      </c>
      <c r="E9" s="9">
        <f t="shared" si="2"/>
        <v>23</v>
      </c>
      <c r="F9" s="51" t="s">
        <v>124</v>
      </c>
      <c r="G9" s="7">
        <v>0.66666666666666663</v>
      </c>
      <c r="H9" s="7">
        <f t="shared" si="3"/>
        <v>2</v>
      </c>
      <c r="I9" s="31">
        <v>2</v>
      </c>
      <c r="J9" s="32"/>
      <c r="K9" s="35" t="s">
        <v>178</v>
      </c>
      <c r="L9" s="8">
        <v>3</v>
      </c>
      <c r="M9" s="7">
        <f t="shared" si="4"/>
        <v>5</v>
      </c>
      <c r="N9" s="31">
        <v>5</v>
      </c>
      <c r="O9" s="32"/>
      <c r="P9" s="36" t="s">
        <v>218</v>
      </c>
      <c r="Q9" s="8">
        <v>0</v>
      </c>
      <c r="R9" s="7">
        <f t="shared" si="5"/>
        <v>3</v>
      </c>
      <c r="S9" s="31">
        <v>3</v>
      </c>
      <c r="T9" s="32"/>
      <c r="U9" s="36" t="s">
        <v>289</v>
      </c>
      <c r="V9" s="8">
        <v>0</v>
      </c>
      <c r="W9" s="7">
        <f t="shared" si="6"/>
        <v>3</v>
      </c>
      <c r="X9" s="31">
        <v>3</v>
      </c>
      <c r="Y9" s="32"/>
      <c r="Z9" s="36" t="s">
        <v>362</v>
      </c>
      <c r="AA9" s="8">
        <v>3</v>
      </c>
      <c r="AB9" s="7">
        <f t="shared" si="7"/>
        <v>5</v>
      </c>
      <c r="AC9" s="31">
        <v>5</v>
      </c>
      <c r="AD9" s="32"/>
      <c r="AE9" s="36" t="s">
        <v>393</v>
      </c>
      <c r="AF9" s="8">
        <v>3</v>
      </c>
      <c r="AG9" s="7">
        <f t="shared" si="8"/>
        <v>5</v>
      </c>
      <c r="AH9" s="31">
        <v>5</v>
      </c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1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  <c r="DG9" s="49"/>
    </row>
    <row r="10" spans="1:255" x14ac:dyDescent="0.25">
      <c r="B10" s="19" t="s">
        <v>67</v>
      </c>
      <c r="C10" s="20">
        <f t="shared" si="0"/>
        <v>1</v>
      </c>
      <c r="D10" s="7">
        <f t="shared" si="1"/>
        <v>9.3333333333333339</v>
      </c>
      <c r="E10" s="9">
        <f t="shared" si="2"/>
        <v>26</v>
      </c>
      <c r="F10" s="51" t="s">
        <v>126</v>
      </c>
      <c r="G10" s="7">
        <v>0.5</v>
      </c>
      <c r="H10" s="7">
        <f t="shared" si="3"/>
        <v>4</v>
      </c>
      <c r="I10" s="31">
        <v>4</v>
      </c>
      <c r="J10" s="32"/>
      <c r="K10" s="35" t="s">
        <v>183</v>
      </c>
      <c r="L10" s="8">
        <v>1.5</v>
      </c>
      <c r="M10" s="7">
        <f t="shared" si="4"/>
        <v>4</v>
      </c>
      <c r="N10" s="31">
        <v>4</v>
      </c>
      <c r="O10" s="32"/>
      <c r="P10" s="35" t="s">
        <v>241</v>
      </c>
      <c r="Q10" s="8">
        <v>0.33333333333333331</v>
      </c>
      <c r="R10" s="7">
        <f t="shared" si="5"/>
        <v>4</v>
      </c>
      <c r="S10" s="31">
        <v>4</v>
      </c>
      <c r="T10" s="32"/>
      <c r="U10" s="35" t="s">
        <v>306</v>
      </c>
      <c r="V10" s="8">
        <v>3</v>
      </c>
      <c r="W10" s="7">
        <f t="shared" si="6"/>
        <v>5</v>
      </c>
      <c r="X10" s="31">
        <v>5</v>
      </c>
      <c r="Y10" s="32"/>
      <c r="Z10" s="35" t="s">
        <v>339</v>
      </c>
      <c r="AA10" s="8">
        <v>1</v>
      </c>
      <c r="AB10" s="7">
        <f t="shared" si="7"/>
        <v>4</v>
      </c>
      <c r="AC10" s="31">
        <v>4</v>
      </c>
      <c r="AD10" s="32"/>
      <c r="AE10" s="35" t="s">
        <v>401</v>
      </c>
      <c r="AF10" s="8">
        <v>3</v>
      </c>
      <c r="AG10" s="7">
        <f t="shared" si="8"/>
        <v>5</v>
      </c>
      <c r="AH10" s="31">
        <v>5</v>
      </c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3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 t="s">
        <v>29</v>
      </c>
      <c r="C11" s="22">
        <f t="shared" si="0"/>
        <v>1</v>
      </c>
      <c r="D11" s="8">
        <f t="shared" si="1"/>
        <v>9.3333333333333339</v>
      </c>
      <c r="E11" s="10">
        <f t="shared" si="2"/>
        <v>23</v>
      </c>
      <c r="F11" s="52" t="s">
        <v>94</v>
      </c>
      <c r="G11" s="7">
        <v>3</v>
      </c>
      <c r="H11" s="8">
        <f t="shared" si="3"/>
        <v>5</v>
      </c>
      <c r="I11" s="33">
        <v>5</v>
      </c>
      <c r="J11" s="34"/>
      <c r="K11" s="36" t="s">
        <v>151</v>
      </c>
      <c r="L11" s="8">
        <v>0</v>
      </c>
      <c r="M11" s="8">
        <f t="shared" si="4"/>
        <v>3</v>
      </c>
      <c r="N11" s="33">
        <v>3</v>
      </c>
      <c r="O11" s="34"/>
      <c r="P11" s="36" t="s">
        <v>226</v>
      </c>
      <c r="Q11" s="8">
        <v>3</v>
      </c>
      <c r="R11" s="8">
        <f t="shared" si="5"/>
        <v>5</v>
      </c>
      <c r="S11" s="33">
        <v>5</v>
      </c>
      <c r="T11" s="34"/>
      <c r="U11" s="36" t="s">
        <v>281</v>
      </c>
      <c r="V11" s="8">
        <v>3</v>
      </c>
      <c r="W11" s="8">
        <f t="shared" si="6"/>
        <v>5</v>
      </c>
      <c r="X11" s="33">
        <v>5</v>
      </c>
      <c r="Y11" s="34"/>
      <c r="Z11" s="36" t="s">
        <v>333</v>
      </c>
      <c r="AA11" s="8">
        <v>0.33333333333333331</v>
      </c>
      <c r="AB11" s="8">
        <f t="shared" si="7"/>
        <v>3</v>
      </c>
      <c r="AC11" s="33">
        <v>3</v>
      </c>
      <c r="AD11" s="34"/>
      <c r="AE11" s="36" t="s">
        <v>398</v>
      </c>
      <c r="AF11" s="8">
        <v>0</v>
      </c>
      <c r="AG11" s="8">
        <f t="shared" si="8"/>
        <v>2</v>
      </c>
      <c r="AH11" s="33">
        <v>2</v>
      </c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3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73</v>
      </c>
      <c r="C12" s="20">
        <f t="shared" si="0"/>
        <v>1</v>
      </c>
      <c r="D12" s="7">
        <f t="shared" si="1"/>
        <v>8.8333333333333321</v>
      </c>
      <c r="E12" s="9">
        <f t="shared" si="2"/>
        <v>24</v>
      </c>
      <c r="F12" s="51" t="s">
        <v>112</v>
      </c>
      <c r="G12" s="7">
        <v>0.5</v>
      </c>
      <c r="H12" s="7">
        <f t="shared" si="3"/>
        <v>3</v>
      </c>
      <c r="I12" s="31">
        <v>3</v>
      </c>
      <c r="J12" s="32"/>
      <c r="K12" s="35" t="s">
        <v>187</v>
      </c>
      <c r="L12" s="8">
        <v>1</v>
      </c>
      <c r="M12" s="7">
        <f t="shared" si="4"/>
        <v>3</v>
      </c>
      <c r="N12" s="31">
        <v>3</v>
      </c>
      <c r="O12" s="32"/>
      <c r="P12" s="35" t="s">
        <v>244</v>
      </c>
      <c r="Q12" s="8">
        <v>0.33333333333333331</v>
      </c>
      <c r="R12" s="7">
        <f t="shared" si="5"/>
        <v>4</v>
      </c>
      <c r="S12" s="31">
        <v>4</v>
      </c>
      <c r="T12" s="32"/>
      <c r="U12" s="35" t="s">
        <v>311</v>
      </c>
      <c r="V12" s="8">
        <v>1</v>
      </c>
      <c r="W12" s="7">
        <f t="shared" si="6"/>
        <v>4</v>
      </c>
      <c r="X12" s="31">
        <v>4</v>
      </c>
      <c r="Y12" s="32"/>
      <c r="Z12" s="35" t="s">
        <v>371</v>
      </c>
      <c r="AA12" s="8">
        <v>3</v>
      </c>
      <c r="AB12" s="7">
        <f t="shared" si="7"/>
        <v>5</v>
      </c>
      <c r="AC12" s="31">
        <v>5</v>
      </c>
      <c r="AD12" s="32"/>
      <c r="AE12" s="35" t="s">
        <v>408</v>
      </c>
      <c r="AF12" s="8">
        <v>3</v>
      </c>
      <c r="AG12" s="7">
        <f t="shared" si="8"/>
        <v>5</v>
      </c>
      <c r="AH12" s="31">
        <v>5</v>
      </c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5</v>
      </c>
      <c r="BL12" s="15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5"/>
      <c r="B13" s="19" t="s">
        <v>48</v>
      </c>
      <c r="C13" s="20">
        <f t="shared" si="0"/>
        <v>1</v>
      </c>
      <c r="D13" s="7">
        <f t="shared" si="1"/>
        <v>8.5833333333333339</v>
      </c>
      <c r="E13" s="9">
        <f t="shared" si="2"/>
        <v>24</v>
      </c>
      <c r="F13" s="51" t="s">
        <v>116</v>
      </c>
      <c r="G13" s="7">
        <v>3</v>
      </c>
      <c r="H13" s="7">
        <f t="shared" si="3"/>
        <v>5</v>
      </c>
      <c r="I13" s="31">
        <v>5</v>
      </c>
      <c r="J13" s="32"/>
      <c r="K13" s="35" t="s">
        <v>155</v>
      </c>
      <c r="L13" s="8">
        <v>1.25</v>
      </c>
      <c r="M13" s="7">
        <f t="shared" si="4"/>
        <v>4</v>
      </c>
      <c r="N13" s="31">
        <v>4</v>
      </c>
      <c r="O13" s="32"/>
      <c r="P13" s="35" t="s">
        <v>215</v>
      </c>
      <c r="Q13" s="8">
        <v>1</v>
      </c>
      <c r="R13" s="7">
        <f t="shared" si="5"/>
        <v>4</v>
      </c>
      <c r="S13" s="31">
        <v>4</v>
      </c>
      <c r="T13" s="32"/>
      <c r="U13" s="35" t="s">
        <v>278</v>
      </c>
      <c r="V13" s="8">
        <v>0</v>
      </c>
      <c r="W13" s="7">
        <f t="shared" si="6"/>
        <v>2</v>
      </c>
      <c r="X13" s="31">
        <v>2</v>
      </c>
      <c r="Y13" s="32"/>
      <c r="Z13" s="35" t="s">
        <v>348</v>
      </c>
      <c r="AA13" s="8">
        <v>3</v>
      </c>
      <c r="AB13" s="7">
        <f t="shared" si="7"/>
        <v>5</v>
      </c>
      <c r="AC13" s="31">
        <v>5</v>
      </c>
      <c r="AD13" s="32"/>
      <c r="AE13" s="35" t="s">
        <v>396</v>
      </c>
      <c r="AF13" s="8">
        <v>0.33333333333333331</v>
      </c>
      <c r="AG13" s="7">
        <f t="shared" si="8"/>
        <v>4</v>
      </c>
      <c r="AH13" s="31">
        <v>4</v>
      </c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2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42" t="s">
        <v>38</v>
      </c>
      <c r="C14" s="43">
        <f t="shared" si="0"/>
        <v>1</v>
      </c>
      <c r="D14" s="7">
        <f t="shared" si="1"/>
        <v>8.5</v>
      </c>
      <c r="E14" s="9">
        <f t="shared" si="2"/>
        <v>25</v>
      </c>
      <c r="F14" s="50" t="s">
        <v>99</v>
      </c>
      <c r="G14" s="7">
        <v>3</v>
      </c>
      <c r="H14" s="44">
        <f t="shared" si="3"/>
        <v>5</v>
      </c>
      <c r="I14" s="46">
        <v>5</v>
      </c>
      <c r="J14" s="47"/>
      <c r="K14" s="45" t="s">
        <v>152</v>
      </c>
      <c r="L14" s="8">
        <v>3</v>
      </c>
      <c r="M14" s="44">
        <f t="shared" si="4"/>
        <v>5</v>
      </c>
      <c r="N14" s="46">
        <v>5</v>
      </c>
      <c r="O14" s="47"/>
      <c r="P14" s="45" t="s">
        <v>211</v>
      </c>
      <c r="Q14" s="8">
        <v>0.5</v>
      </c>
      <c r="R14" s="44">
        <f t="shared" si="5"/>
        <v>3</v>
      </c>
      <c r="S14" s="46">
        <v>3</v>
      </c>
      <c r="T14" s="47"/>
      <c r="U14" s="45" t="s">
        <v>276</v>
      </c>
      <c r="V14" s="8">
        <v>1</v>
      </c>
      <c r="W14" s="44">
        <f t="shared" si="6"/>
        <v>4</v>
      </c>
      <c r="X14" s="46">
        <v>4</v>
      </c>
      <c r="Y14" s="47"/>
      <c r="Z14" s="45" t="s">
        <v>340</v>
      </c>
      <c r="AA14" s="8">
        <v>0.5</v>
      </c>
      <c r="AB14" s="44">
        <f t="shared" si="7"/>
        <v>4</v>
      </c>
      <c r="AC14" s="46">
        <v>4</v>
      </c>
      <c r="AD14" s="47"/>
      <c r="AE14" s="45" t="s">
        <v>402</v>
      </c>
      <c r="AF14" s="8">
        <v>0.5</v>
      </c>
      <c r="AG14" s="44">
        <f t="shared" si="8"/>
        <v>4</v>
      </c>
      <c r="AH14" s="46">
        <v>4</v>
      </c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4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/>
      <c r="B15" s="19" t="s">
        <v>58</v>
      </c>
      <c r="C15" s="20">
        <f t="shared" si="0"/>
        <v>1</v>
      </c>
      <c r="D15" s="7">
        <f t="shared" si="1"/>
        <v>8.0833333333333321</v>
      </c>
      <c r="E15" s="9">
        <f t="shared" si="2"/>
        <v>24</v>
      </c>
      <c r="F15" s="51" t="s">
        <v>120</v>
      </c>
      <c r="G15" s="7">
        <v>1</v>
      </c>
      <c r="H15" s="7">
        <f t="shared" si="3"/>
        <v>4</v>
      </c>
      <c r="I15" s="31">
        <v>4</v>
      </c>
      <c r="J15" s="32"/>
      <c r="K15" s="35" t="s">
        <v>169</v>
      </c>
      <c r="L15" s="8">
        <v>0.25</v>
      </c>
      <c r="M15" s="7">
        <f t="shared" si="4"/>
        <v>2</v>
      </c>
      <c r="N15" s="31">
        <v>2</v>
      </c>
      <c r="O15" s="32"/>
      <c r="P15" s="35" t="s">
        <v>245</v>
      </c>
      <c r="Q15" s="8">
        <v>0.33333333333333331</v>
      </c>
      <c r="R15" s="7">
        <f t="shared" si="5"/>
        <v>4</v>
      </c>
      <c r="S15" s="31">
        <v>4</v>
      </c>
      <c r="T15" s="32"/>
      <c r="U15" s="35" t="s">
        <v>317</v>
      </c>
      <c r="V15" s="8">
        <v>0.5</v>
      </c>
      <c r="W15" s="7">
        <f t="shared" si="6"/>
        <v>4</v>
      </c>
      <c r="X15" s="31">
        <v>4</v>
      </c>
      <c r="Y15" s="32"/>
      <c r="Z15" s="35" t="s">
        <v>381</v>
      </c>
      <c r="AA15" s="8">
        <v>3</v>
      </c>
      <c r="AB15" s="7">
        <f t="shared" si="7"/>
        <v>5</v>
      </c>
      <c r="AC15" s="31">
        <v>5</v>
      </c>
      <c r="AD15" s="32"/>
      <c r="AE15" s="35" t="s">
        <v>416</v>
      </c>
      <c r="AF15" s="8">
        <v>3</v>
      </c>
      <c r="AG15" s="7">
        <f t="shared" si="8"/>
        <v>5</v>
      </c>
      <c r="AH15" s="31">
        <v>5</v>
      </c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7</v>
      </c>
      <c r="BL15" s="15">
        <v>1</v>
      </c>
      <c r="BM15" s="2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/>
      <c r="B16" s="19" t="s">
        <v>42</v>
      </c>
      <c r="C16" s="20">
        <f t="shared" si="0"/>
        <v>1</v>
      </c>
      <c r="D16" s="7">
        <f t="shared" si="1"/>
        <v>8</v>
      </c>
      <c r="E16" s="9">
        <f t="shared" si="2"/>
        <v>25</v>
      </c>
      <c r="F16" s="51" t="s">
        <v>104</v>
      </c>
      <c r="G16" s="7">
        <v>3</v>
      </c>
      <c r="H16" s="7">
        <f t="shared" si="3"/>
        <v>5</v>
      </c>
      <c r="I16" s="31">
        <v>5</v>
      </c>
      <c r="J16" s="32"/>
      <c r="K16" s="35" t="s">
        <v>153</v>
      </c>
      <c r="L16" s="8">
        <v>1</v>
      </c>
      <c r="M16" s="7">
        <f t="shared" si="4"/>
        <v>4</v>
      </c>
      <c r="N16" s="31">
        <v>4</v>
      </c>
      <c r="O16" s="32"/>
      <c r="P16" s="35" t="s">
        <v>216</v>
      </c>
      <c r="Q16" s="8">
        <v>3</v>
      </c>
      <c r="R16" s="7">
        <f t="shared" si="5"/>
        <v>5</v>
      </c>
      <c r="S16" s="31">
        <v>5</v>
      </c>
      <c r="T16" s="32"/>
      <c r="U16" s="35" t="s">
        <v>273</v>
      </c>
      <c r="V16" s="8">
        <v>0.5</v>
      </c>
      <c r="W16" s="7">
        <f t="shared" si="6"/>
        <v>4</v>
      </c>
      <c r="X16" s="31">
        <v>4</v>
      </c>
      <c r="Y16" s="32"/>
      <c r="Z16" s="35" t="s">
        <v>336</v>
      </c>
      <c r="AA16" s="8">
        <v>0</v>
      </c>
      <c r="AB16" s="7">
        <f t="shared" si="7"/>
        <v>3</v>
      </c>
      <c r="AC16" s="31">
        <v>3</v>
      </c>
      <c r="AD16" s="32"/>
      <c r="AE16" s="35" t="s">
        <v>406</v>
      </c>
      <c r="AF16" s="8">
        <v>0.5</v>
      </c>
      <c r="AG16" s="7">
        <f t="shared" si="8"/>
        <v>4</v>
      </c>
      <c r="AH16" s="31">
        <v>4</v>
      </c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5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5">
      <c r="A17" s="25"/>
      <c r="B17" s="19" t="s">
        <v>53</v>
      </c>
      <c r="C17" s="20">
        <f t="shared" si="0"/>
        <v>1</v>
      </c>
      <c r="D17" s="7">
        <f t="shared" si="1"/>
        <v>8</v>
      </c>
      <c r="E17" s="9">
        <f t="shared" si="2"/>
        <v>25</v>
      </c>
      <c r="F17" s="51" t="s">
        <v>129</v>
      </c>
      <c r="G17" s="7">
        <v>1</v>
      </c>
      <c r="H17" s="7">
        <f t="shared" si="3"/>
        <v>4</v>
      </c>
      <c r="I17" s="31">
        <v>4</v>
      </c>
      <c r="J17" s="32"/>
      <c r="K17" s="35" t="s">
        <v>170</v>
      </c>
      <c r="L17" s="8">
        <v>0.5</v>
      </c>
      <c r="M17" s="7">
        <f t="shared" si="4"/>
        <v>4</v>
      </c>
      <c r="N17" s="31">
        <v>4</v>
      </c>
      <c r="O17" s="32"/>
      <c r="P17" s="35" t="s">
        <v>237</v>
      </c>
      <c r="Q17" s="8">
        <v>0.5</v>
      </c>
      <c r="R17" s="7">
        <f t="shared" si="5"/>
        <v>4</v>
      </c>
      <c r="S17" s="31">
        <v>4</v>
      </c>
      <c r="T17" s="32"/>
      <c r="U17" s="35" t="s">
        <v>310</v>
      </c>
      <c r="V17" s="8">
        <v>3</v>
      </c>
      <c r="W17" s="7">
        <f t="shared" si="6"/>
        <v>5</v>
      </c>
      <c r="X17" s="31">
        <v>5</v>
      </c>
      <c r="Y17" s="32"/>
      <c r="Z17" s="35" t="s">
        <v>349</v>
      </c>
      <c r="AA17" s="8">
        <v>0</v>
      </c>
      <c r="AB17" s="7">
        <f t="shared" si="7"/>
        <v>3</v>
      </c>
      <c r="AC17" s="31">
        <v>3</v>
      </c>
      <c r="AD17" s="32"/>
      <c r="AE17" s="35" t="s">
        <v>419</v>
      </c>
      <c r="AF17" s="8">
        <v>3</v>
      </c>
      <c r="AG17" s="7">
        <f t="shared" si="8"/>
        <v>5</v>
      </c>
      <c r="AH17" s="31">
        <v>5</v>
      </c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8</v>
      </c>
      <c r="BL17" s="15">
        <v>1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111" x14ac:dyDescent="0.25">
      <c r="A18" s="25"/>
      <c r="B18" s="19" t="s">
        <v>52</v>
      </c>
      <c r="C18" s="20">
        <f t="shared" si="0"/>
        <v>1</v>
      </c>
      <c r="D18" s="7">
        <f t="shared" si="1"/>
        <v>7.8333333333333339</v>
      </c>
      <c r="E18" s="9">
        <f t="shared" si="2"/>
        <v>24</v>
      </c>
      <c r="F18" s="51" t="s">
        <v>147</v>
      </c>
      <c r="G18" s="7">
        <v>3</v>
      </c>
      <c r="H18" s="7">
        <f t="shared" si="3"/>
        <v>5</v>
      </c>
      <c r="I18" s="31">
        <v>5</v>
      </c>
      <c r="J18" s="32"/>
      <c r="K18" s="35" t="s">
        <v>163</v>
      </c>
      <c r="L18" s="8">
        <v>0.5</v>
      </c>
      <c r="M18" s="7">
        <f t="shared" si="4"/>
        <v>4</v>
      </c>
      <c r="N18" s="31">
        <v>4</v>
      </c>
      <c r="O18" s="32"/>
      <c r="P18" s="35" t="s">
        <v>221</v>
      </c>
      <c r="Q18" s="8">
        <v>0.33333333333333331</v>
      </c>
      <c r="R18" s="7">
        <f t="shared" si="5"/>
        <v>4</v>
      </c>
      <c r="S18" s="31">
        <v>4</v>
      </c>
      <c r="T18" s="32"/>
      <c r="U18" s="35" t="s">
        <v>292</v>
      </c>
      <c r="V18" s="8">
        <v>0</v>
      </c>
      <c r="W18" s="7">
        <f t="shared" si="6"/>
        <v>2</v>
      </c>
      <c r="X18" s="31">
        <v>2</v>
      </c>
      <c r="Y18" s="32"/>
      <c r="Z18" s="35" t="s">
        <v>359</v>
      </c>
      <c r="AA18" s="8">
        <v>1</v>
      </c>
      <c r="AB18" s="7">
        <f t="shared" si="7"/>
        <v>4</v>
      </c>
      <c r="AC18" s="31">
        <v>4</v>
      </c>
      <c r="AD18" s="32"/>
      <c r="AE18" s="35" t="s">
        <v>413</v>
      </c>
      <c r="AF18" s="8">
        <v>3</v>
      </c>
      <c r="AG18" s="7">
        <f t="shared" si="8"/>
        <v>5</v>
      </c>
      <c r="AH18" s="31">
        <v>5</v>
      </c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6</v>
      </c>
      <c r="BL18" s="75">
        <v>1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  <c r="DG18" s="1"/>
    </row>
    <row r="19" spans="1:111" x14ac:dyDescent="0.25">
      <c r="A19" s="25"/>
      <c r="B19" s="19" t="s">
        <v>69</v>
      </c>
      <c r="C19" s="20">
        <f t="shared" si="0"/>
        <v>1</v>
      </c>
      <c r="D19" s="7">
        <f t="shared" si="1"/>
        <v>7.75</v>
      </c>
      <c r="E19" s="9">
        <f t="shared" si="2"/>
        <v>23</v>
      </c>
      <c r="F19" s="51" t="s">
        <v>122</v>
      </c>
      <c r="G19" s="7">
        <v>2</v>
      </c>
      <c r="H19" s="7">
        <f t="shared" si="3"/>
        <v>4</v>
      </c>
      <c r="I19" s="31">
        <v>4</v>
      </c>
      <c r="J19" s="32"/>
      <c r="K19" s="35" t="s">
        <v>166</v>
      </c>
      <c r="L19" s="8">
        <v>1.25</v>
      </c>
      <c r="M19" s="7">
        <f t="shared" si="4"/>
        <v>3</v>
      </c>
      <c r="N19" s="31">
        <v>3</v>
      </c>
      <c r="O19" s="32"/>
      <c r="P19" s="35" t="s">
        <v>225</v>
      </c>
      <c r="Q19" s="8">
        <v>0.5</v>
      </c>
      <c r="R19" s="7">
        <f t="shared" si="5"/>
        <v>4</v>
      </c>
      <c r="S19" s="31">
        <v>4</v>
      </c>
      <c r="T19" s="32"/>
      <c r="U19" s="35" t="s">
        <v>287</v>
      </c>
      <c r="V19" s="8">
        <v>1</v>
      </c>
      <c r="W19" s="7">
        <f t="shared" si="6"/>
        <v>4</v>
      </c>
      <c r="X19" s="31">
        <v>4</v>
      </c>
      <c r="Y19" s="32"/>
      <c r="Z19" s="35" t="s">
        <v>356</v>
      </c>
      <c r="AA19" s="8">
        <v>0</v>
      </c>
      <c r="AB19" s="7">
        <f t="shared" si="7"/>
        <v>3</v>
      </c>
      <c r="AC19" s="31">
        <v>3</v>
      </c>
      <c r="AD19" s="32"/>
      <c r="AE19" s="35" t="s">
        <v>422</v>
      </c>
      <c r="AF19" s="8">
        <v>3</v>
      </c>
      <c r="AG19" s="7">
        <f t="shared" si="8"/>
        <v>5</v>
      </c>
      <c r="AH19" s="31">
        <v>5</v>
      </c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9</v>
      </c>
      <c r="BL19" s="15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/>
      <c r="B20" s="19" t="s">
        <v>43</v>
      </c>
      <c r="C20" s="20">
        <f t="shared" si="0"/>
        <v>1</v>
      </c>
      <c r="D20" s="7">
        <f t="shared" si="1"/>
        <v>7.6666666666666661</v>
      </c>
      <c r="E20" s="9">
        <f t="shared" si="2"/>
        <v>25</v>
      </c>
      <c r="F20" s="51" t="s">
        <v>144</v>
      </c>
      <c r="G20" s="7">
        <v>0</v>
      </c>
      <c r="H20" s="7">
        <f t="shared" si="3"/>
        <v>3</v>
      </c>
      <c r="I20" s="31">
        <v>3</v>
      </c>
      <c r="J20" s="32"/>
      <c r="K20" s="35" t="s">
        <v>195</v>
      </c>
      <c r="L20" s="8">
        <v>1</v>
      </c>
      <c r="M20" s="7">
        <f t="shared" si="4"/>
        <v>4</v>
      </c>
      <c r="N20" s="31">
        <v>4</v>
      </c>
      <c r="O20" s="32"/>
      <c r="P20" s="35" t="s">
        <v>242</v>
      </c>
      <c r="Q20" s="8">
        <v>0.33333333333333331</v>
      </c>
      <c r="R20" s="7">
        <f t="shared" si="5"/>
        <v>4</v>
      </c>
      <c r="S20" s="31">
        <v>4</v>
      </c>
      <c r="T20" s="32"/>
      <c r="U20" s="35" t="s">
        <v>318</v>
      </c>
      <c r="V20" s="8">
        <v>3</v>
      </c>
      <c r="W20" s="7">
        <f t="shared" si="6"/>
        <v>5</v>
      </c>
      <c r="X20" s="31">
        <v>5</v>
      </c>
      <c r="Y20" s="32"/>
      <c r="Z20" s="35" t="s">
        <v>357</v>
      </c>
      <c r="AA20" s="8">
        <v>3</v>
      </c>
      <c r="AB20" s="7">
        <f t="shared" si="7"/>
        <v>5</v>
      </c>
      <c r="AC20" s="31">
        <v>5</v>
      </c>
      <c r="AD20" s="32"/>
      <c r="AE20" s="35" t="s">
        <v>397</v>
      </c>
      <c r="AF20" s="8">
        <v>0.33333333333333331</v>
      </c>
      <c r="AG20" s="7">
        <f t="shared" si="8"/>
        <v>4</v>
      </c>
      <c r="AH20" s="31">
        <v>4</v>
      </c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2</v>
      </c>
      <c r="BL20" s="15">
        <v>4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 t="s">
        <v>28</v>
      </c>
      <c r="C21" s="20">
        <f t="shared" si="0"/>
        <v>1</v>
      </c>
      <c r="D21" s="7">
        <f t="shared" si="1"/>
        <v>7.5</v>
      </c>
      <c r="E21" s="9">
        <f t="shared" si="2"/>
        <v>24</v>
      </c>
      <c r="F21" s="51" t="s">
        <v>108</v>
      </c>
      <c r="G21" s="7">
        <v>0.5</v>
      </c>
      <c r="H21" s="7">
        <f t="shared" si="3"/>
        <v>4</v>
      </c>
      <c r="I21" s="31">
        <v>4</v>
      </c>
      <c r="J21" s="32"/>
      <c r="K21" s="35" t="s">
        <v>181</v>
      </c>
      <c r="L21" s="8">
        <v>0</v>
      </c>
      <c r="M21" s="7">
        <f t="shared" si="4"/>
        <v>3</v>
      </c>
      <c r="N21" s="31">
        <v>3</v>
      </c>
      <c r="O21" s="32"/>
      <c r="P21" s="35" t="s">
        <v>253</v>
      </c>
      <c r="Q21" s="8">
        <v>3</v>
      </c>
      <c r="R21" s="7">
        <f t="shared" si="5"/>
        <v>5</v>
      </c>
      <c r="S21" s="31">
        <v>5</v>
      </c>
      <c r="T21" s="32"/>
      <c r="U21" s="35" t="s">
        <v>295</v>
      </c>
      <c r="V21" s="8">
        <v>0.5</v>
      </c>
      <c r="W21" s="7">
        <f t="shared" si="6"/>
        <v>3</v>
      </c>
      <c r="X21" s="31">
        <v>3</v>
      </c>
      <c r="Y21" s="32"/>
      <c r="Z21" s="35" t="s">
        <v>364</v>
      </c>
      <c r="AA21" s="8">
        <v>3</v>
      </c>
      <c r="AB21" s="7">
        <f t="shared" si="7"/>
        <v>5</v>
      </c>
      <c r="AC21" s="31">
        <v>5</v>
      </c>
      <c r="AD21" s="32"/>
      <c r="AE21" s="35" t="s">
        <v>405</v>
      </c>
      <c r="AF21" s="8">
        <v>0.5</v>
      </c>
      <c r="AG21" s="7">
        <f t="shared" si="8"/>
        <v>4</v>
      </c>
      <c r="AH21" s="31">
        <v>4</v>
      </c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4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DG21" s="1"/>
    </row>
    <row r="22" spans="1:111" x14ac:dyDescent="0.25">
      <c r="A22" s="25"/>
      <c r="B22" s="19" t="s">
        <v>62</v>
      </c>
      <c r="C22" s="20">
        <f t="shared" si="0"/>
        <v>1</v>
      </c>
      <c r="D22" s="7">
        <f t="shared" si="1"/>
        <v>7.5</v>
      </c>
      <c r="E22" s="9">
        <f t="shared" si="2"/>
        <v>23</v>
      </c>
      <c r="F22" s="51" t="s">
        <v>117</v>
      </c>
      <c r="G22" s="7">
        <v>0</v>
      </c>
      <c r="H22" s="7">
        <f t="shared" si="3"/>
        <v>3</v>
      </c>
      <c r="I22" s="31">
        <v>3</v>
      </c>
      <c r="J22" s="32"/>
      <c r="K22" s="35" t="s">
        <v>192</v>
      </c>
      <c r="L22" s="8">
        <v>3</v>
      </c>
      <c r="M22" s="7">
        <f t="shared" si="4"/>
        <v>5</v>
      </c>
      <c r="N22" s="31">
        <v>5</v>
      </c>
      <c r="O22" s="32"/>
      <c r="P22" s="35" t="s">
        <v>229</v>
      </c>
      <c r="Q22" s="8">
        <v>0.5</v>
      </c>
      <c r="R22" s="7">
        <f t="shared" si="5"/>
        <v>3</v>
      </c>
      <c r="S22" s="31">
        <v>3</v>
      </c>
      <c r="T22" s="32"/>
      <c r="U22" s="35" t="s">
        <v>300</v>
      </c>
      <c r="V22" s="8">
        <v>3</v>
      </c>
      <c r="W22" s="7">
        <f t="shared" si="6"/>
        <v>5</v>
      </c>
      <c r="X22" s="31">
        <v>5</v>
      </c>
      <c r="Y22" s="32"/>
      <c r="Z22" s="35" t="s">
        <v>342</v>
      </c>
      <c r="AA22" s="8">
        <v>0</v>
      </c>
      <c r="AB22" s="7">
        <f t="shared" si="7"/>
        <v>3</v>
      </c>
      <c r="AC22" s="31">
        <v>3</v>
      </c>
      <c r="AD22" s="32"/>
      <c r="AE22" s="35" t="s">
        <v>400</v>
      </c>
      <c r="AF22" s="8">
        <v>1</v>
      </c>
      <c r="AG22" s="7">
        <f t="shared" si="8"/>
        <v>4</v>
      </c>
      <c r="AH22" s="31">
        <v>4</v>
      </c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3</v>
      </c>
      <c r="BL22" s="15">
        <v>2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 t="s">
        <v>56</v>
      </c>
      <c r="C23" s="20">
        <f t="shared" si="0"/>
        <v>1</v>
      </c>
      <c r="D23" s="7">
        <f t="shared" si="1"/>
        <v>7.5</v>
      </c>
      <c r="E23" s="9">
        <f t="shared" si="2"/>
        <v>22</v>
      </c>
      <c r="F23" s="51" t="s">
        <v>138</v>
      </c>
      <c r="G23" s="7">
        <v>1</v>
      </c>
      <c r="H23" s="7">
        <f t="shared" si="3"/>
        <v>4</v>
      </c>
      <c r="I23" s="31">
        <v>4</v>
      </c>
      <c r="J23" s="32"/>
      <c r="K23" s="35" t="s">
        <v>172</v>
      </c>
      <c r="L23" s="8">
        <v>3</v>
      </c>
      <c r="M23" s="7">
        <f t="shared" si="4"/>
        <v>5</v>
      </c>
      <c r="N23" s="31">
        <v>5</v>
      </c>
      <c r="O23" s="32"/>
      <c r="P23" s="35" t="s">
        <v>217</v>
      </c>
      <c r="Q23" s="8">
        <v>0</v>
      </c>
      <c r="R23" s="7">
        <f t="shared" si="5"/>
        <v>3</v>
      </c>
      <c r="S23" s="31">
        <v>3</v>
      </c>
      <c r="T23" s="32"/>
      <c r="U23" s="35" t="s">
        <v>283</v>
      </c>
      <c r="V23" s="8">
        <v>0.5</v>
      </c>
      <c r="W23" s="7">
        <f t="shared" si="6"/>
        <v>3</v>
      </c>
      <c r="X23" s="31">
        <v>3</v>
      </c>
      <c r="Y23" s="32"/>
      <c r="Z23" s="35" t="s">
        <v>355</v>
      </c>
      <c r="AA23" s="8">
        <v>3</v>
      </c>
      <c r="AB23" s="7">
        <f t="shared" si="7"/>
        <v>5</v>
      </c>
      <c r="AC23" s="31">
        <v>5</v>
      </c>
      <c r="AD23" s="32"/>
      <c r="AE23" s="35" t="s">
        <v>404</v>
      </c>
      <c r="AF23" s="8">
        <v>0</v>
      </c>
      <c r="AG23" s="7">
        <f t="shared" si="8"/>
        <v>2</v>
      </c>
      <c r="AH23" s="31">
        <v>2</v>
      </c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4</v>
      </c>
      <c r="BL23" s="15">
        <v>4</v>
      </c>
      <c r="BM23" s="2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/>
      <c r="B24" s="19" t="s">
        <v>49</v>
      </c>
      <c r="C24" s="20">
        <f t="shared" si="0"/>
        <v>1</v>
      </c>
      <c r="D24" s="7">
        <f t="shared" si="1"/>
        <v>7.083333333333333</v>
      </c>
      <c r="E24" s="9">
        <f t="shared" si="2"/>
        <v>23</v>
      </c>
      <c r="F24" s="51" t="s">
        <v>105</v>
      </c>
      <c r="G24" s="7">
        <v>3</v>
      </c>
      <c r="H24" s="7">
        <f t="shared" si="3"/>
        <v>5</v>
      </c>
      <c r="I24" s="31">
        <v>5</v>
      </c>
      <c r="J24" s="32"/>
      <c r="K24" s="35" t="s">
        <v>154</v>
      </c>
      <c r="L24" s="8">
        <v>1.25</v>
      </c>
      <c r="M24" s="7">
        <f t="shared" si="4"/>
        <v>4</v>
      </c>
      <c r="N24" s="31">
        <v>4</v>
      </c>
      <c r="O24" s="32"/>
      <c r="P24" s="35" t="s">
        <v>214</v>
      </c>
      <c r="Q24" s="8">
        <v>1.5</v>
      </c>
      <c r="R24" s="7">
        <f t="shared" si="5"/>
        <v>4</v>
      </c>
      <c r="S24" s="31">
        <v>4</v>
      </c>
      <c r="T24" s="32"/>
      <c r="U24" s="35" t="s">
        <v>284</v>
      </c>
      <c r="V24" s="8">
        <v>1</v>
      </c>
      <c r="W24" s="7">
        <f t="shared" si="6"/>
        <v>4</v>
      </c>
      <c r="X24" s="31">
        <v>4</v>
      </c>
      <c r="Y24" s="32"/>
      <c r="Z24" s="35" t="s">
        <v>344</v>
      </c>
      <c r="AA24" s="8">
        <v>0.33333333333333331</v>
      </c>
      <c r="AB24" s="7">
        <f t="shared" si="7"/>
        <v>4</v>
      </c>
      <c r="AC24" s="31">
        <v>4</v>
      </c>
      <c r="AD24" s="32"/>
      <c r="AE24" s="35" t="s">
        <v>399</v>
      </c>
      <c r="AF24" s="8">
        <v>0</v>
      </c>
      <c r="AG24" s="7">
        <f t="shared" si="8"/>
        <v>2</v>
      </c>
      <c r="AH24" s="31">
        <v>2</v>
      </c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3</v>
      </c>
      <c r="BL24" s="15">
        <v>4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19" t="s">
        <v>33</v>
      </c>
      <c r="C25" s="20">
        <f t="shared" si="0"/>
        <v>1</v>
      </c>
      <c r="D25" s="7">
        <f t="shared" si="1"/>
        <v>6.8333333333333339</v>
      </c>
      <c r="E25" s="9">
        <f t="shared" si="2"/>
        <v>21</v>
      </c>
      <c r="F25" s="51" t="s">
        <v>93</v>
      </c>
      <c r="G25" s="7">
        <v>0</v>
      </c>
      <c r="H25" s="7">
        <f t="shared" si="3"/>
        <v>3</v>
      </c>
      <c r="I25" s="31">
        <v>3</v>
      </c>
      <c r="J25" s="32"/>
      <c r="K25" s="35" t="s">
        <v>189</v>
      </c>
      <c r="L25" s="8">
        <v>3</v>
      </c>
      <c r="M25" s="7">
        <f t="shared" si="4"/>
        <v>5</v>
      </c>
      <c r="N25" s="31">
        <v>5</v>
      </c>
      <c r="O25" s="32"/>
      <c r="P25" s="35" t="s">
        <v>228</v>
      </c>
      <c r="Q25" s="8">
        <v>0</v>
      </c>
      <c r="R25" s="7">
        <f t="shared" si="5"/>
        <v>2</v>
      </c>
      <c r="S25" s="31">
        <v>2</v>
      </c>
      <c r="T25" s="32"/>
      <c r="U25" s="35" t="s">
        <v>304</v>
      </c>
      <c r="V25" s="8">
        <v>0.5</v>
      </c>
      <c r="W25" s="7">
        <f t="shared" si="6"/>
        <v>2</v>
      </c>
      <c r="X25" s="31">
        <v>2</v>
      </c>
      <c r="Y25" s="32"/>
      <c r="Z25" s="35" t="s">
        <v>363</v>
      </c>
      <c r="AA25" s="8">
        <v>0.33333333333333331</v>
      </c>
      <c r="AB25" s="7">
        <f t="shared" si="7"/>
        <v>4</v>
      </c>
      <c r="AC25" s="31">
        <v>4</v>
      </c>
      <c r="AD25" s="32"/>
      <c r="AE25" s="35" t="s">
        <v>428</v>
      </c>
      <c r="AF25" s="8">
        <v>3</v>
      </c>
      <c r="AG25" s="7">
        <f t="shared" si="8"/>
        <v>5</v>
      </c>
      <c r="AH25" s="31">
        <v>5</v>
      </c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10</v>
      </c>
      <c r="BL25" s="15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 t="s">
        <v>50</v>
      </c>
      <c r="C26" s="20">
        <f t="shared" si="0"/>
        <v>1</v>
      </c>
      <c r="D26" s="7">
        <f t="shared" si="1"/>
        <v>6.833333333333333</v>
      </c>
      <c r="E26" s="9">
        <f t="shared" si="2"/>
        <v>24</v>
      </c>
      <c r="F26" s="51" t="s">
        <v>141</v>
      </c>
      <c r="G26" s="7">
        <v>0</v>
      </c>
      <c r="H26" s="7">
        <f t="shared" si="3"/>
        <v>3</v>
      </c>
      <c r="I26" s="31">
        <v>3</v>
      </c>
      <c r="J26" s="32"/>
      <c r="K26" s="35" t="s">
        <v>194</v>
      </c>
      <c r="L26" s="8">
        <v>3</v>
      </c>
      <c r="M26" s="7">
        <f t="shared" si="4"/>
        <v>5</v>
      </c>
      <c r="N26" s="31">
        <v>5</v>
      </c>
      <c r="O26" s="32"/>
      <c r="P26" s="35" t="s">
        <v>230</v>
      </c>
      <c r="Q26" s="8">
        <v>3</v>
      </c>
      <c r="R26" s="7">
        <f t="shared" si="5"/>
        <v>5</v>
      </c>
      <c r="S26" s="31">
        <v>5</v>
      </c>
      <c r="T26" s="32"/>
      <c r="U26" s="35" t="s">
        <v>277</v>
      </c>
      <c r="V26" s="8">
        <v>0</v>
      </c>
      <c r="W26" s="7">
        <f t="shared" si="6"/>
        <v>3</v>
      </c>
      <c r="X26" s="31">
        <v>3</v>
      </c>
      <c r="Y26" s="32"/>
      <c r="Z26" s="35" t="s">
        <v>346</v>
      </c>
      <c r="AA26" s="8">
        <v>0.33333333333333331</v>
      </c>
      <c r="AB26" s="7">
        <f t="shared" si="7"/>
        <v>4</v>
      </c>
      <c r="AC26" s="31">
        <v>4</v>
      </c>
      <c r="AD26" s="32"/>
      <c r="AE26" s="35" t="s">
        <v>407</v>
      </c>
      <c r="AF26" s="8">
        <v>0.5</v>
      </c>
      <c r="AG26" s="7">
        <f t="shared" si="8"/>
        <v>4</v>
      </c>
      <c r="AH26" s="31">
        <v>4</v>
      </c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5</v>
      </c>
      <c r="BL26" s="15">
        <v>3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 t="s">
        <v>71</v>
      </c>
      <c r="C27" s="20">
        <f t="shared" si="0"/>
        <v>1</v>
      </c>
      <c r="D27" s="7">
        <f t="shared" si="1"/>
        <v>6.833333333333333</v>
      </c>
      <c r="E27" s="9">
        <f t="shared" si="2"/>
        <v>21</v>
      </c>
      <c r="F27" s="51" t="s">
        <v>132</v>
      </c>
      <c r="G27" s="7">
        <v>3</v>
      </c>
      <c r="H27" s="7">
        <f t="shared" si="3"/>
        <v>5</v>
      </c>
      <c r="I27" s="31">
        <v>5</v>
      </c>
      <c r="J27" s="32"/>
      <c r="K27" s="35" t="s">
        <v>158</v>
      </c>
      <c r="L27" s="8">
        <v>0</v>
      </c>
      <c r="M27" s="7">
        <f t="shared" si="4"/>
        <v>3</v>
      </c>
      <c r="N27" s="31">
        <v>3</v>
      </c>
      <c r="O27" s="32"/>
      <c r="P27" s="35" t="s">
        <v>227</v>
      </c>
      <c r="Q27" s="8">
        <v>0.5</v>
      </c>
      <c r="R27" s="7">
        <f t="shared" si="5"/>
        <v>3</v>
      </c>
      <c r="S27" s="31">
        <v>3</v>
      </c>
      <c r="T27" s="32"/>
      <c r="U27" s="35" t="s">
        <v>297</v>
      </c>
      <c r="V27" s="8">
        <v>3</v>
      </c>
      <c r="W27" s="7">
        <f t="shared" si="6"/>
        <v>5</v>
      </c>
      <c r="X27" s="31">
        <v>5</v>
      </c>
      <c r="Y27" s="32"/>
      <c r="Z27" s="35" t="s">
        <v>338</v>
      </c>
      <c r="AA27" s="8">
        <v>0</v>
      </c>
      <c r="AB27" s="7">
        <f t="shared" si="7"/>
        <v>2</v>
      </c>
      <c r="AC27" s="31">
        <v>2</v>
      </c>
      <c r="AD27" s="32"/>
      <c r="AE27" s="35" t="s">
        <v>410</v>
      </c>
      <c r="AF27" s="8">
        <v>0.33333333333333331</v>
      </c>
      <c r="AG27" s="7">
        <f t="shared" si="8"/>
        <v>3</v>
      </c>
      <c r="AH27" s="31">
        <v>3</v>
      </c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6</v>
      </c>
      <c r="BL27" s="75">
        <v>2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 t="s">
        <v>63</v>
      </c>
      <c r="C28" s="20">
        <f t="shared" si="0"/>
        <v>1</v>
      </c>
      <c r="D28" s="7">
        <f t="shared" si="1"/>
        <v>6.75</v>
      </c>
      <c r="E28" s="9">
        <f t="shared" si="2"/>
        <v>23</v>
      </c>
      <c r="F28" s="51" t="s">
        <v>103</v>
      </c>
      <c r="G28" s="7">
        <v>1</v>
      </c>
      <c r="H28" s="7">
        <f t="shared" si="3"/>
        <v>3</v>
      </c>
      <c r="I28" s="31">
        <v>3</v>
      </c>
      <c r="J28" s="32"/>
      <c r="K28" s="35" t="s">
        <v>173</v>
      </c>
      <c r="L28" s="8">
        <v>0</v>
      </c>
      <c r="M28" s="7">
        <f t="shared" si="4"/>
        <v>3</v>
      </c>
      <c r="N28" s="31">
        <v>3</v>
      </c>
      <c r="O28" s="32"/>
      <c r="P28" s="35" t="s">
        <v>247</v>
      </c>
      <c r="Q28" s="8">
        <v>1.25</v>
      </c>
      <c r="R28" s="7">
        <f t="shared" si="5"/>
        <v>4</v>
      </c>
      <c r="S28" s="31">
        <v>4</v>
      </c>
      <c r="T28" s="32"/>
      <c r="U28" s="35" t="s">
        <v>302</v>
      </c>
      <c r="V28" s="8">
        <v>1</v>
      </c>
      <c r="W28" s="7">
        <f t="shared" si="6"/>
        <v>4</v>
      </c>
      <c r="X28" s="31">
        <v>4</v>
      </c>
      <c r="Y28" s="32"/>
      <c r="Z28" s="35" t="s">
        <v>366</v>
      </c>
      <c r="AA28" s="8">
        <v>0.5</v>
      </c>
      <c r="AB28" s="7">
        <f t="shared" si="7"/>
        <v>4</v>
      </c>
      <c r="AC28" s="31">
        <v>4</v>
      </c>
      <c r="AD28" s="32"/>
      <c r="AE28" s="35" t="s">
        <v>430</v>
      </c>
      <c r="AF28" s="8">
        <v>3</v>
      </c>
      <c r="AG28" s="7">
        <f t="shared" si="8"/>
        <v>5</v>
      </c>
      <c r="AH28" s="31">
        <v>5</v>
      </c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11</v>
      </c>
      <c r="BL28" s="15">
        <v>1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 t="s">
        <v>84</v>
      </c>
      <c r="C29" s="20">
        <f t="shared" si="0"/>
        <v>1</v>
      </c>
      <c r="D29" s="7">
        <f t="shared" si="1"/>
        <v>6.4166666666666661</v>
      </c>
      <c r="E29" s="9">
        <f t="shared" si="2"/>
        <v>22</v>
      </c>
      <c r="F29" s="51" t="s">
        <v>111</v>
      </c>
      <c r="G29" s="7">
        <v>1.5</v>
      </c>
      <c r="H29" s="7">
        <f t="shared" si="3"/>
        <v>4</v>
      </c>
      <c r="I29" s="31">
        <v>4</v>
      </c>
      <c r="J29" s="32"/>
      <c r="K29" s="35" t="s">
        <v>167</v>
      </c>
      <c r="L29" s="8">
        <v>1.25</v>
      </c>
      <c r="M29" s="7">
        <f t="shared" si="4"/>
        <v>3</v>
      </c>
      <c r="N29" s="31">
        <v>3</v>
      </c>
      <c r="O29" s="32"/>
      <c r="P29" s="35" t="s">
        <v>235</v>
      </c>
      <c r="Q29" s="8">
        <v>3</v>
      </c>
      <c r="R29" s="7">
        <f t="shared" si="5"/>
        <v>5</v>
      </c>
      <c r="S29" s="31">
        <v>5</v>
      </c>
      <c r="T29" s="32"/>
      <c r="U29" s="35" t="s">
        <v>275</v>
      </c>
      <c r="V29" s="8">
        <v>0</v>
      </c>
      <c r="W29" s="7">
        <f t="shared" si="6"/>
        <v>3</v>
      </c>
      <c r="X29" s="31">
        <v>3</v>
      </c>
      <c r="Y29" s="32"/>
      <c r="Z29" s="35" t="s">
        <v>347</v>
      </c>
      <c r="AA29" s="8">
        <v>0.33333333333333331</v>
      </c>
      <c r="AB29" s="7">
        <f t="shared" si="7"/>
        <v>4</v>
      </c>
      <c r="AC29" s="31">
        <v>4</v>
      </c>
      <c r="AD29" s="32"/>
      <c r="AE29" s="35" t="s">
        <v>411</v>
      </c>
      <c r="AF29" s="8">
        <v>0.33333333333333331</v>
      </c>
      <c r="AG29" s="7">
        <f t="shared" si="8"/>
        <v>3</v>
      </c>
      <c r="AH29" s="31">
        <v>3</v>
      </c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6</v>
      </c>
      <c r="BL29" s="15">
        <v>3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 t="s">
        <v>40</v>
      </c>
      <c r="C30" s="20">
        <f t="shared" si="0"/>
        <v>1</v>
      </c>
      <c r="D30" s="7">
        <f t="shared" si="1"/>
        <v>6</v>
      </c>
      <c r="E30" s="9">
        <f t="shared" si="2"/>
        <v>24</v>
      </c>
      <c r="F30" s="51" t="s">
        <v>139</v>
      </c>
      <c r="G30" s="7">
        <v>3</v>
      </c>
      <c r="H30" s="7">
        <f t="shared" si="3"/>
        <v>5</v>
      </c>
      <c r="I30" s="31">
        <v>5</v>
      </c>
      <c r="J30" s="32"/>
      <c r="K30" s="35" t="s">
        <v>160</v>
      </c>
      <c r="L30" s="8">
        <v>0.5</v>
      </c>
      <c r="M30" s="7">
        <f t="shared" si="4"/>
        <v>4</v>
      </c>
      <c r="N30" s="31">
        <v>4</v>
      </c>
      <c r="O30" s="32"/>
      <c r="P30" s="35" t="s">
        <v>223</v>
      </c>
      <c r="Q30" s="8">
        <v>0</v>
      </c>
      <c r="R30" s="7">
        <f t="shared" si="5"/>
        <v>3</v>
      </c>
      <c r="S30" s="31">
        <v>3</v>
      </c>
      <c r="T30" s="32"/>
      <c r="U30" s="35" t="s">
        <v>291</v>
      </c>
      <c r="V30" s="8">
        <v>1</v>
      </c>
      <c r="W30" s="7">
        <f t="shared" si="6"/>
        <v>4</v>
      </c>
      <c r="X30" s="31">
        <v>4</v>
      </c>
      <c r="Y30" s="32"/>
      <c r="Z30" s="35" t="s">
        <v>351</v>
      </c>
      <c r="AA30" s="8">
        <v>1</v>
      </c>
      <c r="AB30" s="7">
        <f t="shared" si="7"/>
        <v>4</v>
      </c>
      <c r="AC30" s="31">
        <v>4</v>
      </c>
      <c r="AD30" s="32"/>
      <c r="AE30" s="35" t="s">
        <v>414</v>
      </c>
      <c r="AF30" s="8">
        <v>0.5</v>
      </c>
      <c r="AG30" s="7">
        <f t="shared" si="8"/>
        <v>4</v>
      </c>
      <c r="AH30" s="31">
        <v>4</v>
      </c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7</v>
      </c>
      <c r="BL30" s="15">
        <v>2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 t="s">
        <v>41</v>
      </c>
      <c r="C31" s="20">
        <f t="shared" si="0"/>
        <v>1</v>
      </c>
      <c r="D31" s="7">
        <f t="shared" si="1"/>
        <v>6</v>
      </c>
      <c r="E31" s="9">
        <f t="shared" si="2"/>
        <v>24</v>
      </c>
      <c r="F31" s="51" t="s">
        <v>100</v>
      </c>
      <c r="G31" s="7">
        <v>0.5</v>
      </c>
      <c r="H31" s="7">
        <f t="shared" si="3"/>
        <v>4</v>
      </c>
      <c r="I31" s="31">
        <v>4</v>
      </c>
      <c r="J31" s="32"/>
      <c r="K31" s="35" t="s">
        <v>180</v>
      </c>
      <c r="L31" s="8">
        <v>1</v>
      </c>
      <c r="M31" s="7">
        <f t="shared" si="4"/>
        <v>4</v>
      </c>
      <c r="N31" s="31">
        <v>4</v>
      </c>
      <c r="O31" s="32"/>
      <c r="P31" s="35" t="s">
        <v>238</v>
      </c>
      <c r="Q31" s="8">
        <v>0.5</v>
      </c>
      <c r="R31" s="7">
        <f t="shared" si="5"/>
        <v>4</v>
      </c>
      <c r="S31" s="31">
        <v>4</v>
      </c>
      <c r="T31" s="32"/>
      <c r="U31" s="35" t="s">
        <v>312</v>
      </c>
      <c r="V31" s="8">
        <v>3</v>
      </c>
      <c r="W31" s="7">
        <f t="shared" si="6"/>
        <v>5</v>
      </c>
      <c r="X31" s="31">
        <v>5</v>
      </c>
      <c r="Y31" s="32"/>
      <c r="Z31" s="35" t="s">
        <v>352</v>
      </c>
      <c r="AA31" s="8">
        <v>0.5</v>
      </c>
      <c r="AB31" s="7">
        <f t="shared" si="7"/>
        <v>3</v>
      </c>
      <c r="AC31" s="31">
        <v>3</v>
      </c>
      <c r="AD31" s="32"/>
      <c r="AE31" s="35" t="s">
        <v>415</v>
      </c>
      <c r="AF31" s="8">
        <v>0.5</v>
      </c>
      <c r="AG31" s="7">
        <f t="shared" si="8"/>
        <v>4</v>
      </c>
      <c r="AH31" s="31">
        <v>4</v>
      </c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7</v>
      </c>
      <c r="BL31" s="15">
        <v>3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 t="s">
        <v>83</v>
      </c>
      <c r="C32" s="20">
        <f t="shared" si="0"/>
        <v>1</v>
      </c>
      <c r="D32" s="7">
        <f t="shared" si="1"/>
        <v>5.9166666666666661</v>
      </c>
      <c r="E32" s="9">
        <f t="shared" si="2"/>
        <v>17</v>
      </c>
      <c r="F32" s="51" t="s">
        <v>96</v>
      </c>
      <c r="G32" s="7">
        <v>1</v>
      </c>
      <c r="H32" s="7">
        <f t="shared" si="3"/>
        <v>4</v>
      </c>
      <c r="I32" s="31">
        <v>4</v>
      </c>
      <c r="J32" s="32"/>
      <c r="K32" s="35" t="s">
        <v>165</v>
      </c>
      <c r="L32" s="8">
        <v>0</v>
      </c>
      <c r="M32" s="7">
        <f t="shared" si="4"/>
        <v>1</v>
      </c>
      <c r="N32" s="31">
        <v>1</v>
      </c>
      <c r="O32" s="32"/>
      <c r="P32" s="35" t="s">
        <v>249</v>
      </c>
      <c r="Q32" s="8">
        <v>1.25</v>
      </c>
      <c r="R32" s="7">
        <f t="shared" si="5"/>
        <v>4</v>
      </c>
      <c r="S32" s="31">
        <v>4</v>
      </c>
      <c r="T32" s="32"/>
      <c r="U32" s="35" t="s">
        <v>308</v>
      </c>
      <c r="V32" s="8">
        <v>0</v>
      </c>
      <c r="W32" s="7">
        <f t="shared" si="6"/>
        <v>1</v>
      </c>
      <c r="X32" s="31">
        <v>1</v>
      </c>
      <c r="Y32" s="32"/>
      <c r="Z32" s="35" t="s">
        <v>377</v>
      </c>
      <c r="AA32" s="8">
        <v>0.66666666666666663</v>
      </c>
      <c r="AB32" s="7">
        <f t="shared" si="7"/>
        <v>2</v>
      </c>
      <c r="AC32" s="31">
        <v>2</v>
      </c>
      <c r="AD32" s="32"/>
      <c r="AE32" s="35" t="s">
        <v>436</v>
      </c>
      <c r="AF32" s="8">
        <v>3</v>
      </c>
      <c r="AG32" s="7">
        <f t="shared" si="8"/>
        <v>5</v>
      </c>
      <c r="AH32" s="31">
        <v>5</v>
      </c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12</v>
      </c>
      <c r="BL32" s="15">
        <v>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 t="s">
        <v>86</v>
      </c>
      <c r="C33" s="20">
        <f t="shared" si="0"/>
        <v>1</v>
      </c>
      <c r="D33" s="7">
        <f t="shared" si="1"/>
        <v>5.8333333333333339</v>
      </c>
      <c r="E33" s="9">
        <f t="shared" si="2"/>
        <v>24</v>
      </c>
      <c r="F33" s="51" t="s">
        <v>136</v>
      </c>
      <c r="G33" s="7">
        <v>3</v>
      </c>
      <c r="H33" s="7">
        <f t="shared" si="3"/>
        <v>5</v>
      </c>
      <c r="I33" s="31">
        <v>5</v>
      </c>
      <c r="J33" s="32"/>
      <c r="K33" s="35" t="s">
        <v>159</v>
      </c>
      <c r="L33" s="8">
        <v>0.5</v>
      </c>
      <c r="M33" s="7">
        <f t="shared" si="4"/>
        <v>4</v>
      </c>
      <c r="N33" s="31">
        <v>4</v>
      </c>
      <c r="O33" s="32"/>
      <c r="P33" s="35" t="s">
        <v>220</v>
      </c>
      <c r="Q33" s="8">
        <v>0.33333333333333331</v>
      </c>
      <c r="R33" s="7">
        <f t="shared" si="5"/>
        <v>4</v>
      </c>
      <c r="S33" s="31">
        <v>4</v>
      </c>
      <c r="T33" s="32"/>
      <c r="U33" s="35" t="s">
        <v>286</v>
      </c>
      <c r="V33" s="8">
        <v>1</v>
      </c>
      <c r="W33" s="7">
        <f t="shared" si="6"/>
        <v>4</v>
      </c>
      <c r="X33" s="31">
        <v>4</v>
      </c>
      <c r="Y33" s="32"/>
      <c r="Z33" s="35" t="s">
        <v>353</v>
      </c>
      <c r="AA33" s="8">
        <v>0.5</v>
      </c>
      <c r="AB33" s="7">
        <f t="shared" si="7"/>
        <v>3</v>
      </c>
      <c r="AC33" s="31">
        <v>3</v>
      </c>
      <c r="AD33" s="32"/>
      <c r="AE33" s="35" t="s">
        <v>418</v>
      </c>
      <c r="AF33" s="8">
        <v>0.5</v>
      </c>
      <c r="AG33" s="7">
        <f t="shared" si="8"/>
        <v>4</v>
      </c>
      <c r="AH33" s="31">
        <v>4</v>
      </c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8</v>
      </c>
      <c r="BL33" s="75">
        <v>2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 t="s">
        <v>72</v>
      </c>
      <c r="C34" s="20">
        <f t="shared" si="0"/>
        <v>1</v>
      </c>
      <c r="D34" s="7">
        <f t="shared" si="1"/>
        <v>5.833333333333333</v>
      </c>
      <c r="E34" s="9">
        <f t="shared" si="2"/>
        <v>18</v>
      </c>
      <c r="F34" s="51" t="s">
        <v>121</v>
      </c>
      <c r="G34" s="7">
        <v>0.66666666666666663</v>
      </c>
      <c r="H34" s="7">
        <f t="shared" si="3"/>
        <v>1</v>
      </c>
      <c r="I34" s="31">
        <v>1</v>
      </c>
      <c r="J34" s="32"/>
      <c r="K34" s="35" t="s">
        <v>182</v>
      </c>
      <c r="L34" s="8">
        <v>1.5</v>
      </c>
      <c r="M34" s="7">
        <f t="shared" si="4"/>
        <v>4</v>
      </c>
      <c r="N34" s="31">
        <v>4</v>
      </c>
      <c r="O34" s="32"/>
      <c r="P34" s="35" t="s">
        <v>236</v>
      </c>
      <c r="Q34" s="8">
        <v>0</v>
      </c>
      <c r="R34" s="7">
        <f t="shared" si="5"/>
        <v>2</v>
      </c>
      <c r="S34" s="31">
        <v>2</v>
      </c>
      <c r="T34" s="32"/>
      <c r="U34" s="35" t="s">
        <v>303</v>
      </c>
      <c r="V34" s="8">
        <v>0</v>
      </c>
      <c r="W34" s="7">
        <f t="shared" si="6"/>
        <v>3</v>
      </c>
      <c r="X34" s="31">
        <v>3</v>
      </c>
      <c r="Y34" s="32"/>
      <c r="Z34" s="35" t="s">
        <v>378</v>
      </c>
      <c r="AA34" s="8">
        <v>0.66666666666666663</v>
      </c>
      <c r="AB34" s="7">
        <f t="shared" si="7"/>
        <v>3</v>
      </c>
      <c r="AC34" s="31">
        <v>3</v>
      </c>
      <c r="AD34" s="32"/>
      <c r="AE34" s="35" t="s">
        <v>442</v>
      </c>
      <c r="AF34" s="8">
        <v>3</v>
      </c>
      <c r="AG34" s="7">
        <f t="shared" si="8"/>
        <v>5</v>
      </c>
      <c r="AH34" s="31">
        <v>5</v>
      </c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14</v>
      </c>
      <c r="BL34" s="15">
        <v>1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 t="s">
        <v>44</v>
      </c>
      <c r="C35" s="20">
        <f t="shared" ref="C35:C66" si="15">IF(B35="","",1)</f>
        <v>1</v>
      </c>
      <c r="D35" s="7">
        <f t="shared" ref="D35:D63" si="16">+G35+L35+Q35+V35+AA35+AF35+AK35+AP35+AU35+AZ35</f>
        <v>5.75</v>
      </c>
      <c r="E35" s="9">
        <f t="shared" ref="E35:E63" si="17">+H35+M35+R35+W35+AB35+AG35+AL35+AQ35+AV35+BA35</f>
        <v>20</v>
      </c>
      <c r="F35" s="51" t="s">
        <v>114</v>
      </c>
      <c r="G35" s="7">
        <v>1</v>
      </c>
      <c r="H35" s="7">
        <f t="shared" ref="H35:H66" si="18">+I35-J35</f>
        <v>4</v>
      </c>
      <c r="I35" s="31">
        <v>4</v>
      </c>
      <c r="J35" s="32"/>
      <c r="K35" s="35" t="s">
        <v>168</v>
      </c>
      <c r="L35" s="8">
        <v>1.25</v>
      </c>
      <c r="M35" s="7">
        <f t="shared" ref="M35:M66" si="19">+N35-O35</f>
        <v>3</v>
      </c>
      <c r="N35" s="31">
        <v>3</v>
      </c>
      <c r="O35" s="32"/>
      <c r="P35" s="35" t="s">
        <v>239</v>
      </c>
      <c r="Q35" s="8">
        <v>3</v>
      </c>
      <c r="R35" s="7">
        <f t="shared" ref="R35:R66" si="20">+S35-T35</f>
        <v>5</v>
      </c>
      <c r="S35" s="31">
        <v>5</v>
      </c>
      <c r="T35" s="32"/>
      <c r="U35" s="35" t="s">
        <v>282</v>
      </c>
      <c r="V35" s="8">
        <v>0</v>
      </c>
      <c r="W35" s="7">
        <f t="shared" ref="W35:W66" si="21">+X35-Y35</f>
        <v>2</v>
      </c>
      <c r="X35" s="31">
        <v>2</v>
      </c>
      <c r="Y35" s="32"/>
      <c r="Z35" s="35" t="s">
        <v>343</v>
      </c>
      <c r="AA35" s="8">
        <v>0.5</v>
      </c>
      <c r="AB35" s="7">
        <f t="shared" ref="AB35:AB66" si="22">+AC35-AD35</f>
        <v>4</v>
      </c>
      <c r="AC35" s="31">
        <v>4</v>
      </c>
      <c r="AD35" s="32"/>
      <c r="AE35" s="35" t="s">
        <v>409</v>
      </c>
      <c r="AF35" s="8">
        <v>0</v>
      </c>
      <c r="AG35" s="7">
        <f t="shared" ref="AG35:AG66" si="23">+AH35-AI35</f>
        <v>2</v>
      </c>
      <c r="AH35" s="31">
        <v>2</v>
      </c>
      <c r="AI35" s="32"/>
      <c r="AJ35" s="35"/>
      <c r="AK35" s="8">
        <v>0</v>
      </c>
      <c r="AL35" s="7">
        <f t="shared" ref="AL35:AL66" si="24">+AM35-AN35</f>
        <v>0</v>
      </c>
      <c r="AM35" s="31"/>
      <c r="AN35" s="32"/>
      <c r="AO35" s="35"/>
      <c r="AP35" s="8">
        <v>0</v>
      </c>
      <c r="AQ35" s="7">
        <f t="shared" ref="AQ35:AQ66" si="25">+AR35-AS35</f>
        <v>0</v>
      </c>
      <c r="AR35" s="31"/>
      <c r="AS35" s="32"/>
      <c r="AT35" s="35"/>
      <c r="AU35" s="8">
        <v>0</v>
      </c>
      <c r="AV35" s="7">
        <f t="shared" ref="AV35:AV66" si="26">+AW35-AX35</f>
        <v>0</v>
      </c>
      <c r="AW35" s="31"/>
      <c r="AX35" s="32"/>
      <c r="AY35" s="35"/>
      <c r="AZ35" s="8">
        <v>0</v>
      </c>
      <c r="BA35" s="7">
        <f t="shared" ref="BA35:BA66" si="27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t="shared" ref="BI35:BI66" si="28">SUM(BE35:BH35)</f>
        <v>0</v>
      </c>
      <c r="BJ35" s="70">
        <f t="shared" ref="BJ35:BJ63" si="29">MAX(BE35:BH35)</f>
        <v>0</v>
      </c>
      <c r="BK35" s="15">
        <v>5</v>
      </c>
      <c r="BL35" s="15">
        <v>4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/>
      <c r="B36" s="19" t="s">
        <v>36</v>
      </c>
      <c r="C36" s="20">
        <f t="shared" si="15"/>
        <v>1</v>
      </c>
      <c r="D36" s="7">
        <f t="shared" si="16"/>
        <v>5.6666666666666661</v>
      </c>
      <c r="E36" s="9">
        <f t="shared" si="17"/>
        <v>18</v>
      </c>
      <c r="F36" s="51" t="s">
        <v>115</v>
      </c>
      <c r="G36" s="7">
        <v>0</v>
      </c>
      <c r="H36" s="7">
        <f t="shared" si="18"/>
        <v>2</v>
      </c>
      <c r="I36" s="31">
        <v>2</v>
      </c>
      <c r="J36" s="32"/>
      <c r="K36" s="35" t="s">
        <v>202</v>
      </c>
      <c r="L36" s="8">
        <v>3</v>
      </c>
      <c r="M36" s="7">
        <f t="shared" si="19"/>
        <v>5</v>
      </c>
      <c r="N36" s="31">
        <v>5</v>
      </c>
      <c r="O36" s="32"/>
      <c r="P36" s="35" t="s">
        <v>233</v>
      </c>
      <c r="Q36" s="8">
        <v>0.66666666666666663</v>
      </c>
      <c r="R36" s="7">
        <f t="shared" si="20"/>
        <v>2</v>
      </c>
      <c r="S36" s="31">
        <v>2</v>
      </c>
      <c r="T36" s="32"/>
      <c r="U36" s="35" t="s">
        <v>296</v>
      </c>
      <c r="V36" s="8">
        <v>1</v>
      </c>
      <c r="W36" s="7">
        <f t="shared" si="21"/>
        <v>4</v>
      </c>
      <c r="X36" s="31">
        <v>4</v>
      </c>
      <c r="Y36" s="32"/>
      <c r="Z36" s="35" t="s">
        <v>354</v>
      </c>
      <c r="AA36" s="8">
        <v>0</v>
      </c>
      <c r="AB36" s="7">
        <f t="shared" si="22"/>
        <v>2</v>
      </c>
      <c r="AC36" s="31">
        <v>2</v>
      </c>
      <c r="AD36" s="32"/>
      <c r="AE36" s="35" t="s">
        <v>423</v>
      </c>
      <c r="AF36" s="8">
        <v>1</v>
      </c>
      <c r="AG36" s="7">
        <f t="shared" si="23"/>
        <v>3</v>
      </c>
      <c r="AH36" s="31">
        <v>3</v>
      </c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28"/>
        <v>0</v>
      </c>
      <c r="BJ36" s="70">
        <f t="shared" si="29"/>
        <v>0</v>
      </c>
      <c r="BK36" s="15">
        <v>9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/>
      <c r="B37" s="19" t="s">
        <v>61</v>
      </c>
      <c r="C37" s="20">
        <f t="shared" si="15"/>
        <v>1</v>
      </c>
      <c r="D37" s="7">
        <f t="shared" si="16"/>
        <v>5.333333333333333</v>
      </c>
      <c r="E37" s="9">
        <f t="shared" si="17"/>
        <v>20</v>
      </c>
      <c r="F37" s="51" t="s">
        <v>98</v>
      </c>
      <c r="G37" s="7">
        <v>0</v>
      </c>
      <c r="H37" s="7">
        <f t="shared" si="18"/>
        <v>3</v>
      </c>
      <c r="I37" s="31">
        <v>3</v>
      </c>
      <c r="J37" s="32"/>
      <c r="K37" s="35" t="s">
        <v>191</v>
      </c>
      <c r="L37" s="8">
        <v>1</v>
      </c>
      <c r="M37" s="7">
        <f t="shared" si="19"/>
        <v>3</v>
      </c>
      <c r="N37" s="31">
        <v>3</v>
      </c>
      <c r="O37" s="32"/>
      <c r="P37" s="35" t="s">
        <v>246</v>
      </c>
      <c r="Q37" s="8">
        <v>3</v>
      </c>
      <c r="R37" s="7">
        <f t="shared" si="20"/>
        <v>5</v>
      </c>
      <c r="S37" s="31">
        <v>5</v>
      </c>
      <c r="T37" s="32"/>
      <c r="U37" s="35" t="s">
        <v>285</v>
      </c>
      <c r="V37" s="8">
        <v>1</v>
      </c>
      <c r="W37" s="7">
        <f t="shared" si="21"/>
        <v>4</v>
      </c>
      <c r="X37" s="31">
        <v>4</v>
      </c>
      <c r="Y37" s="32"/>
      <c r="Z37" s="35" t="s">
        <v>350</v>
      </c>
      <c r="AA37" s="8">
        <v>0</v>
      </c>
      <c r="AB37" s="7">
        <f t="shared" si="22"/>
        <v>2</v>
      </c>
      <c r="AC37" s="31">
        <v>2</v>
      </c>
      <c r="AD37" s="32"/>
      <c r="AE37" s="35" t="s">
        <v>412</v>
      </c>
      <c r="AF37" s="8">
        <v>0.33333333333333331</v>
      </c>
      <c r="AG37" s="7">
        <f t="shared" si="23"/>
        <v>3</v>
      </c>
      <c r="AH37" s="31">
        <v>3</v>
      </c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28"/>
        <v>0</v>
      </c>
      <c r="BJ37" s="70">
        <f t="shared" si="29"/>
        <v>0</v>
      </c>
      <c r="BK37" s="15">
        <v>6</v>
      </c>
      <c r="BL37" s="15">
        <v>4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 t="s">
        <v>35</v>
      </c>
      <c r="C38" s="20">
        <f t="shared" si="15"/>
        <v>1</v>
      </c>
      <c r="D38" s="7">
        <f t="shared" si="16"/>
        <v>5.083333333333333</v>
      </c>
      <c r="E38" s="9">
        <f t="shared" si="17"/>
        <v>23</v>
      </c>
      <c r="F38" s="51" t="s">
        <v>119</v>
      </c>
      <c r="G38" s="7">
        <v>3</v>
      </c>
      <c r="H38" s="7">
        <f t="shared" si="18"/>
        <v>5</v>
      </c>
      <c r="I38" s="31">
        <v>5</v>
      </c>
      <c r="J38" s="32"/>
      <c r="K38" s="35" t="s">
        <v>156</v>
      </c>
      <c r="L38" s="8">
        <v>0.25</v>
      </c>
      <c r="M38" s="7">
        <f t="shared" si="19"/>
        <v>3</v>
      </c>
      <c r="N38" s="31">
        <v>3</v>
      </c>
      <c r="O38" s="32"/>
      <c r="P38" s="35" t="s">
        <v>224</v>
      </c>
      <c r="Q38" s="8">
        <v>0.5</v>
      </c>
      <c r="R38" s="7">
        <f t="shared" si="20"/>
        <v>4</v>
      </c>
      <c r="S38" s="31">
        <v>4</v>
      </c>
      <c r="T38" s="32"/>
      <c r="U38" s="35" t="s">
        <v>293</v>
      </c>
      <c r="V38" s="8">
        <v>0.5</v>
      </c>
      <c r="W38" s="7">
        <f t="shared" si="21"/>
        <v>3</v>
      </c>
      <c r="X38" s="31">
        <v>3</v>
      </c>
      <c r="Y38" s="32"/>
      <c r="Z38" s="35" t="s">
        <v>360</v>
      </c>
      <c r="AA38" s="8">
        <v>0.33333333333333331</v>
      </c>
      <c r="AB38" s="7">
        <f t="shared" si="22"/>
        <v>4</v>
      </c>
      <c r="AC38" s="31">
        <v>4</v>
      </c>
      <c r="AD38" s="32"/>
      <c r="AE38" s="35" t="s">
        <v>420</v>
      </c>
      <c r="AF38" s="8">
        <v>0.5</v>
      </c>
      <c r="AG38" s="7">
        <f t="shared" si="23"/>
        <v>4</v>
      </c>
      <c r="AH38" s="31">
        <v>4</v>
      </c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28"/>
        <v>0</v>
      </c>
      <c r="BJ38" s="70">
        <f t="shared" si="29"/>
        <v>0</v>
      </c>
      <c r="BK38" s="15">
        <v>8</v>
      </c>
      <c r="BL38" s="15">
        <v>3</v>
      </c>
      <c r="BM38" s="2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 t="s">
        <v>76</v>
      </c>
      <c r="C39" s="20">
        <f t="shared" si="15"/>
        <v>1</v>
      </c>
      <c r="D39" s="7">
        <f t="shared" si="16"/>
        <v>4.833333333333333</v>
      </c>
      <c r="E39" s="9">
        <f t="shared" si="17"/>
        <v>19</v>
      </c>
      <c r="F39" s="51" t="s">
        <v>92</v>
      </c>
      <c r="G39" s="7">
        <v>0</v>
      </c>
      <c r="H39" s="7">
        <f t="shared" si="18"/>
        <v>3</v>
      </c>
      <c r="I39" s="31">
        <v>3</v>
      </c>
      <c r="J39" s="32"/>
      <c r="K39" s="35" t="s">
        <v>188</v>
      </c>
      <c r="L39" s="8">
        <v>0</v>
      </c>
      <c r="M39" s="7">
        <f t="shared" si="19"/>
        <v>2</v>
      </c>
      <c r="N39" s="31">
        <v>2</v>
      </c>
      <c r="O39" s="32"/>
      <c r="P39" s="35" t="s">
        <v>264</v>
      </c>
      <c r="Q39" s="8">
        <v>1.5</v>
      </c>
      <c r="R39" s="7">
        <f t="shared" si="20"/>
        <v>2</v>
      </c>
      <c r="S39" s="31">
        <v>2</v>
      </c>
      <c r="T39" s="32"/>
      <c r="U39" s="35" t="s">
        <v>320</v>
      </c>
      <c r="V39" s="8">
        <v>0.33333333333333331</v>
      </c>
      <c r="W39" s="7">
        <f t="shared" si="21"/>
        <v>4</v>
      </c>
      <c r="X39" s="31">
        <v>4</v>
      </c>
      <c r="Y39" s="32"/>
      <c r="Z39" s="35" t="s">
        <v>382</v>
      </c>
      <c r="AA39" s="8">
        <v>0</v>
      </c>
      <c r="AB39" s="7">
        <f t="shared" si="22"/>
        <v>3</v>
      </c>
      <c r="AC39" s="31">
        <v>3</v>
      </c>
      <c r="AD39" s="32"/>
      <c r="AE39" s="35" t="s">
        <v>448</v>
      </c>
      <c r="AF39" s="8">
        <v>3</v>
      </c>
      <c r="AG39" s="7">
        <f t="shared" si="23"/>
        <v>5</v>
      </c>
      <c r="AH39" s="31">
        <v>5</v>
      </c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28"/>
        <v>0</v>
      </c>
      <c r="BJ39" s="70">
        <f t="shared" si="29"/>
        <v>0</v>
      </c>
      <c r="BK39" s="15">
        <v>16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 t="s">
        <v>34</v>
      </c>
      <c r="C40" s="20">
        <f t="shared" si="15"/>
        <v>1</v>
      </c>
      <c r="D40" s="7">
        <f t="shared" si="16"/>
        <v>4.6666666666666661</v>
      </c>
      <c r="E40" s="9">
        <f t="shared" si="17"/>
        <v>21</v>
      </c>
      <c r="F40" s="51" t="s">
        <v>90</v>
      </c>
      <c r="G40" s="7">
        <v>0.5</v>
      </c>
      <c r="H40" s="7">
        <f t="shared" si="18"/>
        <v>4</v>
      </c>
      <c r="I40" s="31">
        <v>4</v>
      </c>
      <c r="J40" s="32"/>
      <c r="K40" s="35" t="s">
        <v>175</v>
      </c>
      <c r="L40" s="8">
        <v>0.33333333333333331</v>
      </c>
      <c r="M40" s="7">
        <f t="shared" si="19"/>
        <v>2</v>
      </c>
      <c r="N40" s="31">
        <v>2</v>
      </c>
      <c r="O40" s="32"/>
      <c r="P40" s="35" t="s">
        <v>252</v>
      </c>
      <c r="Q40" s="8">
        <v>0.33333333333333331</v>
      </c>
      <c r="R40" s="7">
        <f t="shared" si="20"/>
        <v>3</v>
      </c>
      <c r="S40" s="31">
        <v>3</v>
      </c>
      <c r="T40" s="32"/>
      <c r="U40" s="35" t="s">
        <v>324</v>
      </c>
      <c r="V40" s="8">
        <v>3</v>
      </c>
      <c r="W40" s="7">
        <f t="shared" si="21"/>
        <v>5</v>
      </c>
      <c r="X40" s="31">
        <v>5</v>
      </c>
      <c r="Y40" s="32"/>
      <c r="Z40" s="35" t="s">
        <v>358</v>
      </c>
      <c r="AA40" s="8">
        <v>0</v>
      </c>
      <c r="AB40" s="7">
        <f t="shared" si="22"/>
        <v>3</v>
      </c>
      <c r="AC40" s="31">
        <v>3</v>
      </c>
      <c r="AD40" s="32"/>
      <c r="AE40" s="35" t="s">
        <v>426</v>
      </c>
      <c r="AF40" s="8">
        <v>0.5</v>
      </c>
      <c r="AG40" s="7">
        <f t="shared" si="23"/>
        <v>4</v>
      </c>
      <c r="AH40" s="31">
        <v>4</v>
      </c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28"/>
        <v>0</v>
      </c>
      <c r="BJ40" s="70">
        <f t="shared" si="29"/>
        <v>0</v>
      </c>
      <c r="BK40" s="15">
        <v>10</v>
      </c>
      <c r="BL40" s="15">
        <v>2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 t="s">
        <v>59</v>
      </c>
      <c r="C41" s="20">
        <f t="shared" si="15"/>
        <v>1</v>
      </c>
      <c r="D41" s="7">
        <f t="shared" si="16"/>
        <v>4.6666666666666661</v>
      </c>
      <c r="E41" s="9">
        <f t="shared" si="17"/>
        <v>20</v>
      </c>
      <c r="F41" s="51" t="s">
        <v>130</v>
      </c>
      <c r="G41" s="7">
        <v>0</v>
      </c>
      <c r="H41" s="7">
        <f t="shared" si="18"/>
        <v>2</v>
      </c>
      <c r="I41" s="31">
        <v>2</v>
      </c>
      <c r="J41" s="32"/>
      <c r="K41" s="35" t="s">
        <v>201</v>
      </c>
      <c r="L41" s="8">
        <v>3</v>
      </c>
      <c r="M41" s="7">
        <f t="shared" si="19"/>
        <v>5</v>
      </c>
      <c r="N41" s="31">
        <v>5</v>
      </c>
      <c r="O41" s="32"/>
      <c r="P41" s="35" t="s">
        <v>232</v>
      </c>
      <c r="Q41" s="8">
        <v>0.66666666666666663</v>
      </c>
      <c r="R41" s="7">
        <f t="shared" si="20"/>
        <v>3</v>
      </c>
      <c r="S41" s="31">
        <v>3</v>
      </c>
      <c r="T41" s="32"/>
      <c r="U41" s="35" t="s">
        <v>290</v>
      </c>
      <c r="V41" s="8">
        <v>0</v>
      </c>
      <c r="W41" s="7">
        <f t="shared" si="21"/>
        <v>2</v>
      </c>
      <c r="X41" s="31">
        <v>2</v>
      </c>
      <c r="Y41" s="32"/>
      <c r="Z41" s="35" t="s">
        <v>365</v>
      </c>
      <c r="AA41" s="8">
        <v>0.5</v>
      </c>
      <c r="AB41" s="7">
        <f t="shared" si="22"/>
        <v>4</v>
      </c>
      <c r="AC41" s="31">
        <v>4</v>
      </c>
      <c r="AD41" s="32"/>
      <c r="AE41" s="35" t="s">
        <v>427</v>
      </c>
      <c r="AF41" s="8">
        <v>0.5</v>
      </c>
      <c r="AG41" s="7">
        <f t="shared" si="23"/>
        <v>4</v>
      </c>
      <c r="AH41" s="31">
        <v>4</v>
      </c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28"/>
        <v>0</v>
      </c>
      <c r="BJ41" s="70">
        <f t="shared" si="29"/>
        <v>0</v>
      </c>
      <c r="BK41" s="15">
        <v>10</v>
      </c>
      <c r="BL41" s="15">
        <v>3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 t="s">
        <v>77</v>
      </c>
      <c r="C42" s="20">
        <f t="shared" si="15"/>
        <v>1</v>
      </c>
      <c r="D42" s="7">
        <f t="shared" si="16"/>
        <v>4.5</v>
      </c>
      <c r="E42" s="9">
        <f t="shared" si="17"/>
        <v>18</v>
      </c>
      <c r="F42" s="51" t="s">
        <v>131</v>
      </c>
      <c r="G42" s="7">
        <v>0</v>
      </c>
      <c r="H42" s="7">
        <f t="shared" si="18"/>
        <v>3</v>
      </c>
      <c r="I42" s="31">
        <v>3</v>
      </c>
      <c r="J42" s="32"/>
      <c r="K42" s="35" t="s">
        <v>193</v>
      </c>
      <c r="L42" s="8">
        <v>0</v>
      </c>
      <c r="M42" s="7">
        <f t="shared" si="19"/>
        <v>1</v>
      </c>
      <c r="N42" s="31">
        <v>1</v>
      </c>
      <c r="O42" s="32"/>
      <c r="P42" s="35" t="s">
        <v>266</v>
      </c>
      <c r="Q42" s="8">
        <v>3</v>
      </c>
      <c r="R42" s="7">
        <f t="shared" si="20"/>
        <v>5</v>
      </c>
      <c r="S42" s="31">
        <v>5</v>
      </c>
      <c r="T42" s="32"/>
      <c r="U42" s="35" t="s">
        <v>305</v>
      </c>
      <c r="V42" s="8">
        <v>0.5</v>
      </c>
      <c r="W42" s="7">
        <f t="shared" si="21"/>
        <v>2</v>
      </c>
      <c r="X42" s="31">
        <v>2</v>
      </c>
      <c r="Y42" s="32"/>
      <c r="Z42" s="35" t="s">
        <v>369</v>
      </c>
      <c r="AA42" s="8">
        <v>1</v>
      </c>
      <c r="AB42" s="7">
        <f t="shared" si="22"/>
        <v>4</v>
      </c>
      <c r="AC42" s="31">
        <v>4</v>
      </c>
      <c r="AD42" s="32"/>
      <c r="AE42" s="35" t="s">
        <v>417</v>
      </c>
      <c r="AF42" s="8">
        <v>0</v>
      </c>
      <c r="AG42" s="7">
        <f t="shared" si="23"/>
        <v>3</v>
      </c>
      <c r="AH42" s="31">
        <v>3</v>
      </c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28"/>
        <v>0</v>
      </c>
      <c r="BJ42" s="70">
        <f t="shared" si="29"/>
        <v>0</v>
      </c>
      <c r="BK42" s="15">
        <v>7</v>
      </c>
      <c r="BL42" s="15">
        <v>4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 t="s">
        <v>30</v>
      </c>
      <c r="C43" s="20">
        <f t="shared" si="15"/>
        <v>1</v>
      </c>
      <c r="D43" s="7">
        <f t="shared" si="16"/>
        <v>4.4166666666666661</v>
      </c>
      <c r="E43" s="9">
        <f t="shared" si="17"/>
        <v>19</v>
      </c>
      <c r="F43" s="51" t="s">
        <v>97</v>
      </c>
      <c r="G43" s="7">
        <v>0.5</v>
      </c>
      <c r="H43" s="7">
        <f t="shared" si="18"/>
        <v>4</v>
      </c>
      <c r="I43" s="31">
        <v>4</v>
      </c>
      <c r="J43" s="32"/>
      <c r="K43" s="35" t="s">
        <v>176</v>
      </c>
      <c r="L43" s="8">
        <v>0.33333333333333331</v>
      </c>
      <c r="M43" s="7">
        <f t="shared" si="19"/>
        <v>2</v>
      </c>
      <c r="N43" s="31">
        <v>2</v>
      </c>
      <c r="O43" s="32"/>
      <c r="P43" s="35" t="s">
        <v>256</v>
      </c>
      <c r="Q43" s="8">
        <v>0.25</v>
      </c>
      <c r="R43" s="7">
        <f t="shared" si="20"/>
        <v>3</v>
      </c>
      <c r="S43" s="31">
        <v>3</v>
      </c>
      <c r="T43" s="32"/>
      <c r="U43" s="35" t="s">
        <v>322</v>
      </c>
      <c r="V43" s="8">
        <v>3</v>
      </c>
      <c r="W43" s="7">
        <f t="shared" si="21"/>
        <v>5</v>
      </c>
      <c r="X43" s="31">
        <v>5</v>
      </c>
      <c r="Y43" s="32"/>
      <c r="Z43" s="35" t="s">
        <v>361</v>
      </c>
      <c r="AA43" s="8">
        <v>0.33333333333333331</v>
      </c>
      <c r="AB43" s="7">
        <f t="shared" si="22"/>
        <v>4</v>
      </c>
      <c r="AC43" s="31">
        <v>4</v>
      </c>
      <c r="AD43" s="32"/>
      <c r="AE43" s="35" t="s">
        <v>424</v>
      </c>
      <c r="AF43" s="8">
        <v>0</v>
      </c>
      <c r="AG43" s="7">
        <f t="shared" si="23"/>
        <v>1</v>
      </c>
      <c r="AH43" s="31">
        <v>1</v>
      </c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28"/>
        <v>0</v>
      </c>
      <c r="BJ43" s="70">
        <f t="shared" si="29"/>
        <v>0</v>
      </c>
      <c r="BK43" s="15">
        <v>9</v>
      </c>
      <c r="BL43" s="15">
        <v>3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 t="s">
        <v>60</v>
      </c>
      <c r="C44" s="20">
        <f t="shared" si="15"/>
        <v>1</v>
      </c>
      <c r="D44" s="7">
        <f t="shared" si="16"/>
        <v>4.3333333333333339</v>
      </c>
      <c r="E44" s="9">
        <f t="shared" si="17"/>
        <v>21</v>
      </c>
      <c r="F44" s="51" t="s">
        <v>110</v>
      </c>
      <c r="G44" s="7">
        <v>1.5</v>
      </c>
      <c r="H44" s="7">
        <f t="shared" si="18"/>
        <v>4</v>
      </c>
      <c r="I44" s="31">
        <v>4</v>
      </c>
      <c r="J44" s="32"/>
      <c r="K44" s="35" t="s">
        <v>164</v>
      </c>
      <c r="L44" s="8">
        <v>0.5</v>
      </c>
      <c r="M44" s="7">
        <f t="shared" si="19"/>
        <v>4</v>
      </c>
      <c r="N44" s="31">
        <v>4</v>
      </c>
      <c r="O44" s="32"/>
      <c r="P44" s="35" t="s">
        <v>240</v>
      </c>
      <c r="Q44" s="8">
        <v>0.33333333333333331</v>
      </c>
      <c r="R44" s="7">
        <f t="shared" si="20"/>
        <v>4</v>
      </c>
      <c r="S44" s="31">
        <v>4</v>
      </c>
      <c r="T44" s="32"/>
      <c r="U44" s="35" t="s">
        <v>301</v>
      </c>
      <c r="V44" s="8">
        <v>0</v>
      </c>
      <c r="W44" s="7">
        <f t="shared" si="21"/>
        <v>2</v>
      </c>
      <c r="X44" s="31">
        <v>2</v>
      </c>
      <c r="Y44" s="32"/>
      <c r="Z44" s="35" t="s">
        <v>374</v>
      </c>
      <c r="AA44" s="8">
        <v>2</v>
      </c>
      <c r="AB44" s="7">
        <f t="shared" si="22"/>
        <v>4</v>
      </c>
      <c r="AC44" s="31">
        <v>4</v>
      </c>
      <c r="AD44" s="32"/>
      <c r="AE44" s="35" t="s">
        <v>421</v>
      </c>
      <c r="AF44" s="8">
        <v>0</v>
      </c>
      <c r="AG44" s="7">
        <f t="shared" si="23"/>
        <v>3</v>
      </c>
      <c r="AH44" s="31">
        <v>3</v>
      </c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28"/>
        <v>0</v>
      </c>
      <c r="BJ44" s="70">
        <f t="shared" si="29"/>
        <v>0</v>
      </c>
      <c r="BK44" s="15">
        <v>8</v>
      </c>
      <c r="BL44" s="15">
        <v>4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 t="s">
        <v>64</v>
      </c>
      <c r="C45" s="20">
        <f t="shared" si="15"/>
        <v>1</v>
      </c>
      <c r="D45" s="7">
        <f t="shared" si="16"/>
        <v>4.333333333333333</v>
      </c>
      <c r="E45" s="9">
        <f t="shared" si="17"/>
        <v>22</v>
      </c>
      <c r="F45" s="51" t="s">
        <v>134</v>
      </c>
      <c r="G45" s="7">
        <v>0</v>
      </c>
      <c r="H45" s="7">
        <f t="shared" si="18"/>
        <v>2</v>
      </c>
      <c r="I45" s="31">
        <v>2</v>
      </c>
      <c r="J45" s="32"/>
      <c r="K45" s="35" t="s">
        <v>204</v>
      </c>
      <c r="L45" s="8">
        <v>0</v>
      </c>
      <c r="M45" s="7">
        <f t="shared" si="19"/>
        <v>4</v>
      </c>
      <c r="N45" s="31">
        <v>4</v>
      </c>
      <c r="O45" s="32"/>
      <c r="P45" s="35" t="s">
        <v>262</v>
      </c>
      <c r="Q45" s="8">
        <v>1</v>
      </c>
      <c r="R45" s="7">
        <f t="shared" si="20"/>
        <v>4</v>
      </c>
      <c r="S45" s="31">
        <v>4</v>
      </c>
      <c r="T45" s="32"/>
      <c r="U45" s="35" t="s">
        <v>323</v>
      </c>
      <c r="V45" s="8">
        <v>0.33333333333333331</v>
      </c>
      <c r="W45" s="7">
        <f t="shared" si="21"/>
        <v>4</v>
      </c>
      <c r="X45" s="31">
        <v>4</v>
      </c>
      <c r="Y45" s="32"/>
      <c r="Z45" s="35" t="s">
        <v>386</v>
      </c>
      <c r="AA45" s="8">
        <v>2</v>
      </c>
      <c r="AB45" s="7">
        <f t="shared" si="22"/>
        <v>4</v>
      </c>
      <c r="AC45" s="31">
        <v>4</v>
      </c>
      <c r="AD45" s="32"/>
      <c r="AE45" s="35" t="s">
        <v>432</v>
      </c>
      <c r="AF45" s="8">
        <v>1</v>
      </c>
      <c r="AG45" s="7">
        <f t="shared" si="23"/>
        <v>4</v>
      </c>
      <c r="AH45" s="31">
        <v>4</v>
      </c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28"/>
        <v>0</v>
      </c>
      <c r="BJ45" s="70">
        <f t="shared" si="29"/>
        <v>0</v>
      </c>
      <c r="BK45" s="15">
        <v>11</v>
      </c>
      <c r="BL45" s="15">
        <v>2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 t="s">
        <v>65</v>
      </c>
      <c r="C46" s="20">
        <f t="shared" si="15"/>
        <v>1</v>
      </c>
      <c r="D46" s="7">
        <f t="shared" si="16"/>
        <v>4.333333333333333</v>
      </c>
      <c r="E46" s="9">
        <f t="shared" si="17"/>
        <v>17</v>
      </c>
      <c r="F46" s="51" t="s">
        <v>137</v>
      </c>
      <c r="G46" s="7">
        <v>0</v>
      </c>
      <c r="H46" s="7">
        <f t="shared" si="18"/>
        <v>2</v>
      </c>
      <c r="I46" s="31">
        <v>2</v>
      </c>
      <c r="J46" s="32"/>
      <c r="K46" s="35" t="s">
        <v>205</v>
      </c>
      <c r="L46" s="8">
        <v>1</v>
      </c>
      <c r="M46" s="7">
        <f t="shared" si="19"/>
        <v>3</v>
      </c>
      <c r="N46" s="31">
        <v>3</v>
      </c>
      <c r="O46" s="32"/>
      <c r="P46" s="35" t="s">
        <v>251</v>
      </c>
      <c r="Q46" s="8">
        <v>0.33333333333333331</v>
      </c>
      <c r="R46" s="7">
        <f t="shared" si="20"/>
        <v>3</v>
      </c>
      <c r="S46" s="31">
        <v>3</v>
      </c>
      <c r="T46" s="32"/>
      <c r="U46" s="35" t="s">
        <v>319</v>
      </c>
      <c r="V46" s="8">
        <v>0</v>
      </c>
      <c r="W46" s="7">
        <f t="shared" si="21"/>
        <v>3</v>
      </c>
      <c r="X46" s="31">
        <v>3</v>
      </c>
      <c r="Y46" s="32"/>
      <c r="Z46" s="35" t="s">
        <v>387</v>
      </c>
      <c r="AA46" s="8">
        <v>3</v>
      </c>
      <c r="AB46" s="7">
        <f t="shared" si="22"/>
        <v>5</v>
      </c>
      <c r="AC46" s="31">
        <v>5</v>
      </c>
      <c r="AD46" s="32"/>
      <c r="AE46" s="35" t="s">
        <v>425</v>
      </c>
      <c r="AF46" s="8">
        <v>0</v>
      </c>
      <c r="AG46" s="7">
        <f t="shared" si="23"/>
        <v>1</v>
      </c>
      <c r="AH46" s="31">
        <v>1</v>
      </c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28"/>
        <v>0</v>
      </c>
      <c r="BJ46" s="70">
        <f t="shared" si="29"/>
        <v>0</v>
      </c>
      <c r="BK46" s="15">
        <v>9</v>
      </c>
      <c r="BL46" s="15">
        <v>4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 t="s">
        <v>31</v>
      </c>
      <c r="C47" s="20">
        <f t="shared" si="15"/>
        <v>1</v>
      </c>
      <c r="D47" s="7">
        <f t="shared" si="16"/>
        <v>4</v>
      </c>
      <c r="E47" s="9">
        <f t="shared" si="17"/>
        <v>19</v>
      </c>
      <c r="F47" s="51" t="s">
        <v>148</v>
      </c>
      <c r="G47" s="7">
        <v>0</v>
      </c>
      <c r="H47" s="7">
        <f t="shared" si="18"/>
        <v>3</v>
      </c>
      <c r="I47" s="31">
        <v>3</v>
      </c>
      <c r="J47" s="32"/>
      <c r="K47" s="35" t="s">
        <v>196</v>
      </c>
      <c r="L47" s="8">
        <v>0</v>
      </c>
      <c r="M47" s="7">
        <f t="shared" si="19"/>
        <v>3</v>
      </c>
      <c r="N47" s="31">
        <v>3</v>
      </c>
      <c r="O47" s="32"/>
      <c r="P47" s="35" t="s">
        <v>261</v>
      </c>
      <c r="Q47" s="8">
        <v>3</v>
      </c>
      <c r="R47" s="7">
        <f t="shared" si="20"/>
        <v>5</v>
      </c>
      <c r="S47" s="31">
        <v>5</v>
      </c>
      <c r="T47" s="32"/>
      <c r="U47" s="35" t="s">
        <v>298</v>
      </c>
      <c r="V47" s="8">
        <v>0</v>
      </c>
      <c r="W47" s="7">
        <f t="shared" si="21"/>
        <v>3</v>
      </c>
      <c r="X47" s="31">
        <v>3</v>
      </c>
      <c r="Y47" s="32"/>
      <c r="Z47" s="35" t="s">
        <v>367</v>
      </c>
      <c r="AA47" s="8">
        <v>0</v>
      </c>
      <c r="AB47" s="7">
        <f t="shared" si="22"/>
        <v>2</v>
      </c>
      <c r="AC47" s="31">
        <v>2</v>
      </c>
      <c r="AD47" s="32"/>
      <c r="AE47" s="35" t="s">
        <v>438</v>
      </c>
      <c r="AF47" s="8">
        <v>1</v>
      </c>
      <c r="AG47" s="7">
        <f t="shared" si="23"/>
        <v>3</v>
      </c>
      <c r="AH47" s="31">
        <v>3</v>
      </c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K47" s="15">
        <v>13</v>
      </c>
      <c r="BL47" s="15">
        <v>1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 t="s">
        <v>82</v>
      </c>
      <c r="C48" s="20">
        <f t="shared" si="15"/>
        <v>1</v>
      </c>
      <c r="D48" s="7">
        <f t="shared" si="16"/>
        <v>4</v>
      </c>
      <c r="E48" s="9">
        <f t="shared" si="17"/>
        <v>18</v>
      </c>
      <c r="F48" s="51" t="s">
        <v>133</v>
      </c>
      <c r="G48" s="7">
        <v>0</v>
      </c>
      <c r="H48" s="7">
        <f t="shared" si="18"/>
        <v>2</v>
      </c>
      <c r="I48" s="31">
        <v>2</v>
      </c>
      <c r="J48" s="32"/>
      <c r="K48" s="35" t="s">
        <v>203</v>
      </c>
      <c r="L48" s="8">
        <v>0</v>
      </c>
      <c r="M48" s="7">
        <f t="shared" si="19"/>
        <v>0</v>
      </c>
      <c r="N48" s="31">
        <v>0</v>
      </c>
      <c r="O48" s="32"/>
      <c r="P48" s="35" t="s">
        <v>269</v>
      </c>
      <c r="Q48" s="8">
        <v>0</v>
      </c>
      <c r="R48" s="7">
        <f t="shared" si="20"/>
        <v>4</v>
      </c>
      <c r="S48" s="31">
        <v>4</v>
      </c>
      <c r="T48" s="32"/>
      <c r="U48" s="35" t="s">
        <v>329</v>
      </c>
      <c r="V48" s="8">
        <v>0</v>
      </c>
      <c r="W48" s="7">
        <f t="shared" si="21"/>
        <v>4</v>
      </c>
      <c r="X48" s="31">
        <v>4</v>
      </c>
      <c r="Y48" s="32"/>
      <c r="Z48" s="35" t="s">
        <v>331</v>
      </c>
      <c r="AA48" s="8">
        <v>3</v>
      </c>
      <c r="AB48" s="7">
        <f t="shared" si="22"/>
        <v>5</v>
      </c>
      <c r="AC48" s="31">
        <v>5</v>
      </c>
      <c r="AD48" s="32"/>
      <c r="AE48" s="35" t="s">
        <v>439</v>
      </c>
      <c r="AF48" s="8">
        <v>1</v>
      </c>
      <c r="AG48" s="7">
        <f t="shared" si="23"/>
        <v>3</v>
      </c>
      <c r="AH48" s="31">
        <v>3</v>
      </c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K48" s="15">
        <v>13</v>
      </c>
      <c r="BL48" s="15">
        <v>2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 t="s">
        <v>88</v>
      </c>
      <c r="C49" s="20">
        <f t="shared" si="15"/>
        <v>1</v>
      </c>
      <c r="D49" s="7">
        <f t="shared" si="16"/>
        <v>3.9166666666666665</v>
      </c>
      <c r="E49" s="9">
        <f t="shared" si="17"/>
        <v>20</v>
      </c>
      <c r="F49" s="51" t="s">
        <v>127</v>
      </c>
      <c r="G49" s="7">
        <v>0.5</v>
      </c>
      <c r="H49" s="7">
        <f t="shared" si="18"/>
        <v>4</v>
      </c>
      <c r="I49" s="31">
        <v>4</v>
      </c>
      <c r="J49" s="32"/>
      <c r="K49" s="35" t="s">
        <v>186</v>
      </c>
      <c r="L49" s="8">
        <v>0</v>
      </c>
      <c r="M49" s="7">
        <f t="shared" si="19"/>
        <v>1</v>
      </c>
      <c r="N49" s="31">
        <v>1</v>
      </c>
      <c r="O49" s="32"/>
      <c r="P49" s="35" t="s">
        <v>258</v>
      </c>
      <c r="Q49" s="8">
        <v>1.25</v>
      </c>
      <c r="R49" s="7">
        <f t="shared" si="20"/>
        <v>4</v>
      </c>
      <c r="S49" s="31">
        <v>4</v>
      </c>
      <c r="T49" s="32"/>
      <c r="U49" s="35" t="s">
        <v>314</v>
      </c>
      <c r="V49" s="8">
        <v>1</v>
      </c>
      <c r="W49" s="7">
        <f t="shared" si="21"/>
        <v>4</v>
      </c>
      <c r="X49" s="31">
        <v>4</v>
      </c>
      <c r="Y49" s="32"/>
      <c r="Z49" s="35" t="s">
        <v>373</v>
      </c>
      <c r="AA49" s="8">
        <v>0.66666666666666663</v>
      </c>
      <c r="AB49" s="7">
        <f t="shared" si="22"/>
        <v>3</v>
      </c>
      <c r="AC49" s="31">
        <v>3</v>
      </c>
      <c r="AD49" s="32"/>
      <c r="AE49" s="35" t="s">
        <v>435</v>
      </c>
      <c r="AF49" s="8">
        <v>0.5</v>
      </c>
      <c r="AG49" s="7">
        <f t="shared" si="23"/>
        <v>4</v>
      </c>
      <c r="AH49" s="31">
        <v>4</v>
      </c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K49" s="15">
        <v>12</v>
      </c>
      <c r="BL49" s="15">
        <v>2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 t="s">
        <v>37</v>
      </c>
      <c r="C50" s="20">
        <f t="shared" si="15"/>
        <v>1</v>
      </c>
      <c r="D50" s="7">
        <f t="shared" si="16"/>
        <v>3.9166666666666665</v>
      </c>
      <c r="E50" s="9">
        <f t="shared" si="17"/>
        <v>19</v>
      </c>
      <c r="F50" s="51" t="s">
        <v>91</v>
      </c>
      <c r="G50" s="7">
        <v>0.5</v>
      </c>
      <c r="H50" s="7">
        <f t="shared" si="18"/>
        <v>4</v>
      </c>
      <c r="I50" s="31">
        <v>4</v>
      </c>
      <c r="J50" s="32"/>
      <c r="K50" s="35" t="s">
        <v>179</v>
      </c>
      <c r="L50" s="8">
        <v>0</v>
      </c>
      <c r="M50" s="7">
        <f t="shared" si="19"/>
        <v>3</v>
      </c>
      <c r="N50" s="31">
        <v>3</v>
      </c>
      <c r="O50" s="32"/>
      <c r="P50" s="35" t="s">
        <v>257</v>
      </c>
      <c r="Q50" s="8">
        <v>1.25</v>
      </c>
      <c r="R50" s="7">
        <f t="shared" si="20"/>
        <v>4</v>
      </c>
      <c r="S50" s="31">
        <v>4</v>
      </c>
      <c r="T50" s="32"/>
      <c r="U50" s="35" t="s">
        <v>316</v>
      </c>
      <c r="V50" s="8">
        <v>0.5</v>
      </c>
      <c r="W50" s="7">
        <f t="shared" si="21"/>
        <v>4</v>
      </c>
      <c r="X50" s="31">
        <v>4</v>
      </c>
      <c r="Y50" s="32"/>
      <c r="Z50" s="35" t="s">
        <v>376</v>
      </c>
      <c r="AA50" s="8">
        <v>0.66666666666666663</v>
      </c>
      <c r="AB50" s="7">
        <f t="shared" si="22"/>
        <v>1</v>
      </c>
      <c r="AC50" s="31">
        <v>1</v>
      </c>
      <c r="AD50" s="32"/>
      <c r="AE50" s="35" t="s">
        <v>440</v>
      </c>
      <c r="AF50" s="8">
        <v>1</v>
      </c>
      <c r="AG50" s="7">
        <f t="shared" si="23"/>
        <v>3</v>
      </c>
      <c r="AH50" s="31">
        <v>3</v>
      </c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K50" s="15">
        <v>13</v>
      </c>
      <c r="BL50" s="15">
        <v>3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 t="s">
        <v>46</v>
      </c>
      <c r="C51" s="20">
        <f t="shared" si="15"/>
        <v>1</v>
      </c>
      <c r="D51" s="7">
        <f t="shared" si="16"/>
        <v>3.9166666666666665</v>
      </c>
      <c r="E51" s="9">
        <f t="shared" si="17"/>
        <v>16</v>
      </c>
      <c r="F51" s="51" t="s">
        <v>123</v>
      </c>
      <c r="G51" s="7">
        <v>0.66666666666666663</v>
      </c>
      <c r="H51" s="7">
        <f t="shared" si="18"/>
        <v>3</v>
      </c>
      <c r="I51" s="31">
        <v>3</v>
      </c>
      <c r="J51" s="32"/>
      <c r="K51" s="35" t="s">
        <v>174</v>
      </c>
      <c r="L51" s="8">
        <v>0.33333333333333331</v>
      </c>
      <c r="M51" s="7">
        <f t="shared" si="19"/>
        <v>2</v>
      </c>
      <c r="N51" s="31">
        <v>2</v>
      </c>
      <c r="O51" s="32"/>
      <c r="P51" s="35" t="s">
        <v>250</v>
      </c>
      <c r="Q51" s="8">
        <v>1.25</v>
      </c>
      <c r="R51" s="7">
        <f t="shared" si="20"/>
        <v>4</v>
      </c>
      <c r="S51" s="31">
        <v>4</v>
      </c>
      <c r="T51" s="32"/>
      <c r="U51" s="35" t="s">
        <v>307</v>
      </c>
      <c r="V51" s="8">
        <v>0</v>
      </c>
      <c r="W51" s="7">
        <f t="shared" si="21"/>
        <v>1</v>
      </c>
      <c r="X51" s="31">
        <v>1</v>
      </c>
      <c r="Y51" s="32"/>
      <c r="Z51" s="35" t="s">
        <v>375</v>
      </c>
      <c r="AA51" s="8">
        <v>0.66666666666666663</v>
      </c>
      <c r="AB51" s="7">
        <f t="shared" si="22"/>
        <v>3</v>
      </c>
      <c r="AC51" s="31">
        <v>3</v>
      </c>
      <c r="AD51" s="32"/>
      <c r="AE51" s="35" t="s">
        <v>441</v>
      </c>
      <c r="AF51" s="8">
        <v>1</v>
      </c>
      <c r="AG51" s="7">
        <f t="shared" si="23"/>
        <v>3</v>
      </c>
      <c r="AH51" s="31">
        <v>3</v>
      </c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>
        <v>49</v>
      </c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K51" s="15">
        <v>13</v>
      </c>
      <c r="BL51" s="15">
        <v>4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 t="s">
        <v>75</v>
      </c>
      <c r="C52" s="20">
        <f t="shared" si="15"/>
        <v>1</v>
      </c>
      <c r="D52" s="7">
        <f t="shared" si="16"/>
        <v>3.833333333333333</v>
      </c>
      <c r="E52" s="9">
        <f t="shared" si="17"/>
        <v>21</v>
      </c>
      <c r="F52" s="51" t="s">
        <v>135</v>
      </c>
      <c r="G52" s="7">
        <v>1</v>
      </c>
      <c r="H52" s="7">
        <f t="shared" si="18"/>
        <v>4</v>
      </c>
      <c r="I52" s="31">
        <v>4</v>
      </c>
      <c r="J52" s="32"/>
      <c r="K52" s="35" t="s">
        <v>171</v>
      </c>
      <c r="L52" s="8">
        <v>0.5</v>
      </c>
      <c r="M52" s="7">
        <f t="shared" si="19"/>
        <v>4</v>
      </c>
      <c r="N52" s="31">
        <v>4</v>
      </c>
      <c r="O52" s="32"/>
      <c r="P52" s="35" t="s">
        <v>243</v>
      </c>
      <c r="Q52" s="8">
        <v>0.33333333333333331</v>
      </c>
      <c r="R52" s="7">
        <f t="shared" si="20"/>
        <v>4</v>
      </c>
      <c r="S52" s="31">
        <v>4</v>
      </c>
      <c r="T52" s="32"/>
      <c r="U52" s="35" t="s">
        <v>313</v>
      </c>
      <c r="V52" s="8">
        <v>0</v>
      </c>
      <c r="W52" s="7">
        <f t="shared" si="21"/>
        <v>2</v>
      </c>
      <c r="X52" s="31">
        <v>2</v>
      </c>
      <c r="Y52" s="32"/>
      <c r="Z52" s="35" t="s">
        <v>379</v>
      </c>
      <c r="AA52" s="8">
        <v>2</v>
      </c>
      <c r="AB52" s="7">
        <f t="shared" si="22"/>
        <v>4</v>
      </c>
      <c r="AC52" s="31">
        <v>4</v>
      </c>
      <c r="AD52" s="32"/>
      <c r="AE52" s="35" t="s">
        <v>429</v>
      </c>
      <c r="AF52" s="8">
        <v>0</v>
      </c>
      <c r="AG52" s="7">
        <f t="shared" si="23"/>
        <v>3</v>
      </c>
      <c r="AH52" s="31">
        <v>3</v>
      </c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>
        <v>50</v>
      </c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K52" s="15">
        <v>10</v>
      </c>
      <c r="BL52" s="15">
        <v>4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 t="s">
        <v>80</v>
      </c>
      <c r="C53" s="20">
        <f t="shared" si="15"/>
        <v>1</v>
      </c>
      <c r="D53" s="7">
        <f t="shared" si="16"/>
        <v>3.6666666666666665</v>
      </c>
      <c r="E53" s="9">
        <f t="shared" si="17"/>
        <v>15</v>
      </c>
      <c r="F53" s="51" t="s">
        <v>149</v>
      </c>
      <c r="G53" s="7">
        <v>0</v>
      </c>
      <c r="H53" s="7">
        <f t="shared" si="18"/>
        <v>3</v>
      </c>
      <c r="I53" s="31">
        <v>3</v>
      </c>
      <c r="J53" s="32"/>
      <c r="K53" s="35" t="s">
        <v>198</v>
      </c>
      <c r="L53" s="8">
        <v>0</v>
      </c>
      <c r="M53" s="7">
        <f t="shared" si="19"/>
        <v>0</v>
      </c>
      <c r="N53" s="31">
        <v>0</v>
      </c>
      <c r="O53" s="32"/>
      <c r="P53" s="35" t="s">
        <v>268</v>
      </c>
      <c r="Q53" s="8">
        <v>0</v>
      </c>
      <c r="R53" s="7">
        <f t="shared" si="20"/>
        <v>3</v>
      </c>
      <c r="S53" s="31">
        <v>3</v>
      </c>
      <c r="T53" s="32"/>
      <c r="U53" s="35" t="s">
        <v>331</v>
      </c>
      <c r="V53" s="8">
        <v>3</v>
      </c>
      <c r="W53" s="7">
        <f t="shared" si="21"/>
        <v>5</v>
      </c>
      <c r="X53" s="31">
        <v>5</v>
      </c>
      <c r="Y53" s="32"/>
      <c r="Z53" s="35" t="s">
        <v>372</v>
      </c>
      <c r="AA53" s="8">
        <v>0.66666666666666663</v>
      </c>
      <c r="AB53" s="7">
        <f t="shared" si="22"/>
        <v>3</v>
      </c>
      <c r="AC53" s="31">
        <v>3</v>
      </c>
      <c r="AD53" s="32"/>
      <c r="AE53" s="35" t="s">
        <v>431</v>
      </c>
      <c r="AF53" s="8">
        <v>0</v>
      </c>
      <c r="AG53" s="7">
        <f t="shared" si="23"/>
        <v>1</v>
      </c>
      <c r="AH53" s="31">
        <v>1</v>
      </c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>
        <v>51</v>
      </c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K53" s="15">
        <v>11</v>
      </c>
      <c r="BL53" s="15">
        <v>4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 t="s">
        <v>78</v>
      </c>
      <c r="C54" s="20">
        <f t="shared" si="15"/>
        <v>1</v>
      </c>
      <c r="D54" s="7">
        <f t="shared" si="16"/>
        <v>3.5</v>
      </c>
      <c r="E54" s="9">
        <f t="shared" si="17"/>
        <v>17</v>
      </c>
      <c r="F54" s="51" t="s">
        <v>113</v>
      </c>
      <c r="G54" s="7">
        <v>0</v>
      </c>
      <c r="H54" s="7">
        <f t="shared" si="18"/>
        <v>2</v>
      </c>
      <c r="I54" s="31">
        <v>2</v>
      </c>
      <c r="J54" s="32"/>
      <c r="K54" s="35" t="s">
        <v>199</v>
      </c>
      <c r="L54" s="8">
        <v>0.5</v>
      </c>
      <c r="M54" s="7">
        <f t="shared" si="19"/>
        <v>2</v>
      </c>
      <c r="N54" s="31">
        <v>2</v>
      </c>
      <c r="O54" s="32"/>
      <c r="P54" s="35" t="s">
        <v>260</v>
      </c>
      <c r="Q54" s="8">
        <v>0</v>
      </c>
      <c r="R54" s="7">
        <f t="shared" si="20"/>
        <v>3</v>
      </c>
      <c r="S54" s="31">
        <v>3</v>
      </c>
      <c r="T54" s="32"/>
      <c r="U54" s="35" t="s">
        <v>328</v>
      </c>
      <c r="V54" s="8">
        <v>3</v>
      </c>
      <c r="W54" s="7">
        <f t="shared" si="21"/>
        <v>5</v>
      </c>
      <c r="X54" s="31">
        <v>5</v>
      </c>
      <c r="Y54" s="32"/>
      <c r="Z54" s="35" t="s">
        <v>368</v>
      </c>
      <c r="AA54" s="8">
        <v>0</v>
      </c>
      <c r="AB54" s="7">
        <f t="shared" si="22"/>
        <v>2</v>
      </c>
      <c r="AC54" s="31">
        <v>2</v>
      </c>
      <c r="AD54" s="32"/>
      <c r="AE54" s="35" t="s">
        <v>434</v>
      </c>
      <c r="AF54" s="8">
        <v>0</v>
      </c>
      <c r="AG54" s="7">
        <f t="shared" si="23"/>
        <v>3</v>
      </c>
      <c r="AH54" s="31">
        <v>3</v>
      </c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>
        <v>52</v>
      </c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K54" s="15">
        <v>12</v>
      </c>
      <c r="BL54" s="15">
        <v>4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 t="s">
        <v>87</v>
      </c>
      <c r="C55" s="20">
        <f t="shared" si="15"/>
        <v>1</v>
      </c>
      <c r="D55" s="7">
        <f t="shared" si="16"/>
        <v>3.5</v>
      </c>
      <c r="E55" s="9">
        <f t="shared" si="17"/>
        <v>16</v>
      </c>
      <c r="F55" s="51" t="s">
        <v>118</v>
      </c>
      <c r="G55" s="7">
        <v>0</v>
      </c>
      <c r="H55" s="7">
        <f t="shared" si="18"/>
        <v>2</v>
      </c>
      <c r="I55" s="31">
        <v>2</v>
      </c>
      <c r="J55" s="32"/>
      <c r="K55" s="35" t="s">
        <v>200</v>
      </c>
      <c r="L55" s="8">
        <v>0.5</v>
      </c>
      <c r="M55" s="7">
        <f t="shared" si="19"/>
        <v>2</v>
      </c>
      <c r="N55" s="31">
        <v>2</v>
      </c>
      <c r="O55" s="32"/>
      <c r="P55" s="35" t="s">
        <v>263</v>
      </c>
      <c r="Q55" s="8">
        <v>0</v>
      </c>
      <c r="R55" s="7">
        <f t="shared" si="20"/>
        <v>1</v>
      </c>
      <c r="S55" s="31">
        <v>1</v>
      </c>
      <c r="T55" s="32"/>
      <c r="U55" s="35" t="s">
        <v>327</v>
      </c>
      <c r="V55" s="8">
        <v>0</v>
      </c>
      <c r="W55" s="7">
        <f t="shared" si="21"/>
        <v>3</v>
      </c>
      <c r="X55" s="31">
        <v>3</v>
      </c>
      <c r="Y55" s="32"/>
      <c r="Z55" s="35" t="s">
        <v>206</v>
      </c>
      <c r="AA55" s="8">
        <v>0</v>
      </c>
      <c r="AB55" s="7">
        <f t="shared" si="22"/>
        <v>3</v>
      </c>
      <c r="AC55" s="31">
        <v>3</v>
      </c>
      <c r="AD55" s="32"/>
      <c r="AE55" s="35" t="s">
        <v>446</v>
      </c>
      <c r="AF55" s="8">
        <v>3</v>
      </c>
      <c r="AG55" s="7">
        <f t="shared" si="23"/>
        <v>5</v>
      </c>
      <c r="AH55" s="31">
        <v>5</v>
      </c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>
        <v>53</v>
      </c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>
        <v>15</v>
      </c>
      <c r="BL55" s="15">
        <v>1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 t="s">
        <v>79</v>
      </c>
      <c r="C56" s="20">
        <f t="shared" si="15"/>
        <v>1</v>
      </c>
      <c r="D56" s="7">
        <f t="shared" si="16"/>
        <v>3</v>
      </c>
      <c r="E56" s="9">
        <f t="shared" si="17"/>
        <v>14</v>
      </c>
      <c r="F56" s="51" t="s">
        <v>140</v>
      </c>
      <c r="G56" s="7">
        <v>0</v>
      </c>
      <c r="H56" s="7">
        <f t="shared" si="18"/>
        <v>0</v>
      </c>
      <c r="I56" s="31">
        <v>0</v>
      </c>
      <c r="J56" s="32"/>
      <c r="K56" s="35" t="s">
        <v>210</v>
      </c>
      <c r="L56" s="8">
        <v>0</v>
      </c>
      <c r="M56" s="7">
        <f t="shared" si="19"/>
        <v>1</v>
      </c>
      <c r="N56" s="31">
        <v>1</v>
      </c>
      <c r="O56" s="32"/>
      <c r="P56" s="35" t="s">
        <v>270</v>
      </c>
      <c r="Q56" s="8">
        <v>3</v>
      </c>
      <c r="R56" s="7">
        <f t="shared" si="20"/>
        <v>5</v>
      </c>
      <c r="S56" s="31">
        <v>5</v>
      </c>
      <c r="T56" s="32"/>
      <c r="U56" s="35" t="s">
        <v>299</v>
      </c>
      <c r="V56" s="8">
        <v>0</v>
      </c>
      <c r="W56" s="7">
        <f t="shared" si="21"/>
        <v>2</v>
      </c>
      <c r="X56" s="31">
        <v>2</v>
      </c>
      <c r="Y56" s="32"/>
      <c r="Z56" s="35" t="s">
        <v>370</v>
      </c>
      <c r="AA56" s="8">
        <v>0</v>
      </c>
      <c r="AB56" s="7">
        <f t="shared" si="22"/>
        <v>3</v>
      </c>
      <c r="AC56" s="31">
        <v>3</v>
      </c>
      <c r="AD56" s="32"/>
      <c r="AE56" s="35" t="s">
        <v>433</v>
      </c>
      <c r="AF56" s="8">
        <v>0</v>
      </c>
      <c r="AG56" s="7">
        <f t="shared" si="23"/>
        <v>3</v>
      </c>
      <c r="AH56" s="31">
        <v>3</v>
      </c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>
        <v>54</v>
      </c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>
        <v>11</v>
      </c>
      <c r="BL56" s="15">
        <v>3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 t="s">
        <v>85</v>
      </c>
      <c r="C57" s="20">
        <f t="shared" si="15"/>
        <v>1</v>
      </c>
      <c r="D57" s="7">
        <f t="shared" si="16"/>
        <v>2.75</v>
      </c>
      <c r="E57" s="9">
        <f t="shared" si="17"/>
        <v>16</v>
      </c>
      <c r="F57" s="51" t="s">
        <v>101</v>
      </c>
      <c r="G57" s="7">
        <v>0</v>
      </c>
      <c r="H57" s="7">
        <f t="shared" si="18"/>
        <v>1</v>
      </c>
      <c r="I57" s="31">
        <v>1</v>
      </c>
      <c r="J57" s="32"/>
      <c r="K57" s="35" t="s">
        <v>206</v>
      </c>
      <c r="L57" s="8">
        <v>1</v>
      </c>
      <c r="M57" s="7">
        <f t="shared" si="19"/>
        <v>3</v>
      </c>
      <c r="N57" s="31">
        <v>3</v>
      </c>
      <c r="O57" s="32"/>
      <c r="P57" s="35" t="s">
        <v>255</v>
      </c>
      <c r="Q57" s="8">
        <v>1.25</v>
      </c>
      <c r="R57" s="7">
        <f t="shared" si="20"/>
        <v>4</v>
      </c>
      <c r="S57" s="31">
        <v>4</v>
      </c>
      <c r="T57" s="32"/>
      <c r="U57" s="35" t="s">
        <v>309</v>
      </c>
      <c r="V57" s="8">
        <v>0</v>
      </c>
      <c r="W57" s="7">
        <f t="shared" si="21"/>
        <v>3</v>
      </c>
      <c r="X57" s="31">
        <v>3</v>
      </c>
      <c r="Y57" s="32"/>
      <c r="Z57" s="35" t="s">
        <v>380</v>
      </c>
      <c r="AA57" s="8">
        <v>0.5</v>
      </c>
      <c r="AB57" s="7">
        <f t="shared" si="22"/>
        <v>4</v>
      </c>
      <c r="AC57" s="31">
        <v>4</v>
      </c>
      <c r="AD57" s="32"/>
      <c r="AE57" s="35" t="s">
        <v>443</v>
      </c>
      <c r="AF57" s="8">
        <v>0</v>
      </c>
      <c r="AG57" s="7">
        <f t="shared" si="23"/>
        <v>1</v>
      </c>
      <c r="AH57" s="31">
        <v>1</v>
      </c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>
        <v>55</v>
      </c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>
        <v>14</v>
      </c>
      <c r="BL57" s="15">
        <v>3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 t="s">
        <v>66</v>
      </c>
      <c r="C58" s="20">
        <f t="shared" si="15"/>
        <v>1</v>
      </c>
      <c r="D58" s="7">
        <f t="shared" si="16"/>
        <v>2.083333333333333</v>
      </c>
      <c r="E58" s="9">
        <f t="shared" si="17"/>
        <v>17</v>
      </c>
      <c r="F58" s="51" t="s">
        <v>109</v>
      </c>
      <c r="G58" s="7">
        <v>0.5</v>
      </c>
      <c r="H58" s="7">
        <f t="shared" si="18"/>
        <v>3</v>
      </c>
      <c r="I58" s="31">
        <v>3</v>
      </c>
      <c r="J58" s="32"/>
      <c r="K58" s="35" t="s">
        <v>184</v>
      </c>
      <c r="L58" s="8">
        <v>0.5</v>
      </c>
      <c r="M58" s="7">
        <f t="shared" si="19"/>
        <v>3</v>
      </c>
      <c r="N58" s="31">
        <v>3</v>
      </c>
      <c r="O58" s="32"/>
      <c r="P58" s="35" t="s">
        <v>248</v>
      </c>
      <c r="Q58" s="8">
        <v>0.25</v>
      </c>
      <c r="R58" s="7">
        <f t="shared" si="20"/>
        <v>3</v>
      </c>
      <c r="S58" s="31">
        <v>3</v>
      </c>
      <c r="T58" s="32"/>
      <c r="U58" s="35" t="s">
        <v>321</v>
      </c>
      <c r="V58" s="8">
        <v>0.33333333333333331</v>
      </c>
      <c r="W58" s="7">
        <f t="shared" si="21"/>
        <v>4</v>
      </c>
      <c r="X58" s="31">
        <v>4</v>
      </c>
      <c r="Y58" s="32"/>
      <c r="Z58" s="35" t="s">
        <v>384</v>
      </c>
      <c r="AA58" s="8">
        <v>0.5</v>
      </c>
      <c r="AB58" s="7">
        <f t="shared" si="22"/>
        <v>3</v>
      </c>
      <c r="AC58" s="31">
        <v>3</v>
      </c>
      <c r="AD58" s="32"/>
      <c r="AE58" s="35" t="s">
        <v>387</v>
      </c>
      <c r="AF58" s="8">
        <v>0</v>
      </c>
      <c r="AG58" s="7">
        <f t="shared" si="23"/>
        <v>1</v>
      </c>
      <c r="AH58" s="31">
        <v>1</v>
      </c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>
        <v>56</v>
      </c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>
        <v>15</v>
      </c>
      <c r="BL58" s="15">
        <v>3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 t="s">
        <v>47</v>
      </c>
      <c r="C59" s="20">
        <f t="shared" si="15"/>
        <v>1</v>
      </c>
      <c r="D59" s="7">
        <f t="shared" si="16"/>
        <v>2</v>
      </c>
      <c r="E59" s="9">
        <f t="shared" si="17"/>
        <v>14</v>
      </c>
      <c r="F59" s="51" t="s">
        <v>107</v>
      </c>
      <c r="G59" s="7">
        <v>0</v>
      </c>
      <c r="H59" s="7">
        <f t="shared" si="18"/>
        <v>2</v>
      </c>
      <c r="I59" s="31">
        <v>2</v>
      </c>
      <c r="J59" s="32"/>
      <c r="K59" s="35" t="s">
        <v>197</v>
      </c>
      <c r="L59" s="8">
        <v>0</v>
      </c>
      <c r="M59" s="7">
        <f t="shared" si="19"/>
        <v>3</v>
      </c>
      <c r="N59" s="31">
        <v>3</v>
      </c>
      <c r="O59" s="32"/>
      <c r="P59" s="35" t="s">
        <v>265</v>
      </c>
      <c r="Q59" s="8">
        <v>1.5</v>
      </c>
      <c r="R59" s="7">
        <f t="shared" si="20"/>
        <v>2</v>
      </c>
      <c r="S59" s="31">
        <v>2</v>
      </c>
      <c r="T59" s="32"/>
      <c r="U59" s="35" t="s">
        <v>315</v>
      </c>
      <c r="V59" s="8">
        <v>0</v>
      </c>
      <c r="W59" s="7">
        <f t="shared" si="21"/>
        <v>2</v>
      </c>
      <c r="X59" s="31">
        <v>2</v>
      </c>
      <c r="Y59" s="32"/>
      <c r="Z59" s="35" t="s">
        <v>385</v>
      </c>
      <c r="AA59" s="8">
        <v>0.5</v>
      </c>
      <c r="AB59" s="7">
        <f t="shared" si="22"/>
        <v>3</v>
      </c>
      <c r="AC59" s="31">
        <v>3</v>
      </c>
      <c r="AD59" s="32"/>
      <c r="AE59" s="35" t="s">
        <v>444</v>
      </c>
      <c r="AF59" s="8">
        <v>0</v>
      </c>
      <c r="AG59" s="7">
        <f t="shared" si="23"/>
        <v>2</v>
      </c>
      <c r="AH59" s="31">
        <v>2</v>
      </c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>
        <v>57</v>
      </c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>
        <v>14</v>
      </c>
      <c r="BL59" s="15">
        <v>2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 t="s">
        <v>32</v>
      </c>
      <c r="C60" s="20">
        <f t="shared" si="15"/>
        <v>1</v>
      </c>
      <c r="D60" s="7">
        <f t="shared" si="16"/>
        <v>1.8333333333333333</v>
      </c>
      <c r="E60" s="9">
        <f t="shared" si="17"/>
        <v>21</v>
      </c>
      <c r="F60" s="51" t="s">
        <v>145</v>
      </c>
      <c r="G60" s="7">
        <v>0</v>
      </c>
      <c r="H60" s="7">
        <f t="shared" si="18"/>
        <v>4</v>
      </c>
      <c r="I60" s="31">
        <v>4</v>
      </c>
      <c r="J60" s="32"/>
      <c r="K60" s="35" t="s">
        <v>185</v>
      </c>
      <c r="L60" s="8">
        <v>0.5</v>
      </c>
      <c r="M60" s="7">
        <f t="shared" si="19"/>
        <v>3</v>
      </c>
      <c r="N60" s="31">
        <v>3</v>
      </c>
      <c r="O60" s="32"/>
      <c r="P60" s="35" t="s">
        <v>254</v>
      </c>
      <c r="Q60" s="8">
        <v>0.33333333333333331</v>
      </c>
      <c r="R60" s="7">
        <f t="shared" si="20"/>
        <v>3</v>
      </c>
      <c r="S60" s="31">
        <v>3</v>
      </c>
      <c r="T60" s="32"/>
      <c r="U60" s="35" t="s">
        <v>326</v>
      </c>
      <c r="V60" s="8">
        <v>0</v>
      </c>
      <c r="W60" s="7">
        <f t="shared" si="21"/>
        <v>3</v>
      </c>
      <c r="X60" s="31">
        <v>3</v>
      </c>
      <c r="Y60" s="32"/>
      <c r="Z60" s="35" t="s">
        <v>383</v>
      </c>
      <c r="AA60" s="8">
        <v>0.5</v>
      </c>
      <c r="AB60" s="7">
        <f t="shared" si="22"/>
        <v>4</v>
      </c>
      <c r="AC60" s="31">
        <v>4</v>
      </c>
      <c r="AD60" s="32"/>
      <c r="AE60" s="35" t="s">
        <v>437</v>
      </c>
      <c r="AF60" s="8">
        <v>0.5</v>
      </c>
      <c r="AG60" s="7">
        <f t="shared" si="23"/>
        <v>4</v>
      </c>
      <c r="AH60" s="31">
        <v>4</v>
      </c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>
        <v>58</v>
      </c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>
        <v>12</v>
      </c>
      <c r="BL60" s="15">
        <v>3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 t="s">
        <v>74</v>
      </c>
      <c r="C61" s="20">
        <f t="shared" si="15"/>
        <v>1</v>
      </c>
      <c r="D61" s="7">
        <f t="shared" si="16"/>
        <v>1</v>
      </c>
      <c r="E61" s="9">
        <f t="shared" si="17"/>
        <v>14</v>
      </c>
      <c r="F61" s="51" t="s">
        <v>142</v>
      </c>
      <c r="G61" s="7">
        <v>0</v>
      </c>
      <c r="H61" s="7">
        <f t="shared" si="18"/>
        <v>1</v>
      </c>
      <c r="I61" s="31">
        <v>1</v>
      </c>
      <c r="J61" s="32"/>
      <c r="K61" s="35" t="s">
        <v>207</v>
      </c>
      <c r="L61" s="8">
        <v>1</v>
      </c>
      <c r="M61" s="7">
        <f t="shared" si="19"/>
        <v>3</v>
      </c>
      <c r="N61" s="31">
        <v>3</v>
      </c>
      <c r="O61" s="32"/>
      <c r="P61" s="35" t="s">
        <v>259</v>
      </c>
      <c r="Q61" s="8">
        <v>0</v>
      </c>
      <c r="R61" s="7">
        <f t="shared" si="20"/>
        <v>3</v>
      </c>
      <c r="S61" s="31">
        <v>3</v>
      </c>
      <c r="T61" s="32"/>
      <c r="U61" s="35" t="s">
        <v>325</v>
      </c>
      <c r="V61" s="8">
        <v>0</v>
      </c>
      <c r="W61" s="7">
        <f t="shared" si="21"/>
        <v>2</v>
      </c>
      <c r="X61" s="31">
        <v>2</v>
      </c>
      <c r="Y61" s="32"/>
      <c r="Z61" s="35" t="s">
        <v>388</v>
      </c>
      <c r="AA61" s="8">
        <v>0</v>
      </c>
      <c r="AB61" s="7">
        <f t="shared" si="22"/>
        <v>4</v>
      </c>
      <c r="AC61" s="31">
        <v>4</v>
      </c>
      <c r="AD61" s="32"/>
      <c r="AE61" s="35" t="s">
        <v>445</v>
      </c>
      <c r="AF61" s="8">
        <v>0</v>
      </c>
      <c r="AG61" s="7">
        <f t="shared" si="23"/>
        <v>1</v>
      </c>
      <c r="AH61" s="31">
        <v>1</v>
      </c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>
        <v>59</v>
      </c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>
        <v>15</v>
      </c>
      <c r="BL61" s="15">
        <v>2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 t="s">
        <v>81</v>
      </c>
      <c r="C62" s="20">
        <f t="shared" si="15"/>
        <v>1</v>
      </c>
      <c r="D62" s="7">
        <f t="shared" si="16"/>
        <v>0</v>
      </c>
      <c r="E62" s="9">
        <f t="shared" si="17"/>
        <v>12</v>
      </c>
      <c r="F62" s="51" t="s">
        <v>125</v>
      </c>
      <c r="G62" s="7">
        <v>0</v>
      </c>
      <c r="H62" s="7">
        <f t="shared" si="18"/>
        <v>0</v>
      </c>
      <c r="I62" s="31">
        <v>0</v>
      </c>
      <c r="J62" s="32"/>
      <c r="K62" s="35" t="s">
        <v>208</v>
      </c>
      <c r="L62" s="8">
        <v>0</v>
      </c>
      <c r="M62" s="7">
        <f t="shared" si="19"/>
        <v>0</v>
      </c>
      <c r="N62" s="31">
        <v>0</v>
      </c>
      <c r="O62" s="32"/>
      <c r="P62" s="35" t="s">
        <v>271</v>
      </c>
      <c r="Q62" s="8">
        <v>0</v>
      </c>
      <c r="R62" s="7">
        <f t="shared" si="20"/>
        <v>2</v>
      </c>
      <c r="S62" s="31">
        <v>2</v>
      </c>
      <c r="T62" s="32"/>
      <c r="U62" s="35" t="s">
        <v>266</v>
      </c>
      <c r="V62" s="8">
        <v>0</v>
      </c>
      <c r="W62" s="7">
        <f t="shared" si="21"/>
        <v>4</v>
      </c>
      <c r="X62" s="31">
        <v>4</v>
      </c>
      <c r="Y62" s="32"/>
      <c r="Z62" s="35" t="s">
        <v>389</v>
      </c>
      <c r="AA62" s="8">
        <v>0</v>
      </c>
      <c r="AB62" s="7">
        <f t="shared" si="22"/>
        <v>4</v>
      </c>
      <c r="AC62" s="31">
        <v>4</v>
      </c>
      <c r="AD62" s="32"/>
      <c r="AE62" s="35" t="s">
        <v>447</v>
      </c>
      <c r="AF62" s="8">
        <v>0</v>
      </c>
      <c r="AG62" s="7">
        <f t="shared" si="23"/>
        <v>2</v>
      </c>
      <c r="AH62" s="31">
        <v>2</v>
      </c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>
        <v>60</v>
      </c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>
        <v>16</v>
      </c>
      <c r="BL62" s="15">
        <v>2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 t="s">
        <v>57</v>
      </c>
      <c r="C63" s="20">
        <f t="shared" si="15"/>
        <v>1</v>
      </c>
      <c r="D63" s="7">
        <f t="shared" si="16"/>
        <v>0</v>
      </c>
      <c r="E63" s="9">
        <f t="shared" si="17"/>
        <v>11</v>
      </c>
      <c r="F63" s="51" t="s">
        <v>95</v>
      </c>
      <c r="G63" s="7">
        <v>0</v>
      </c>
      <c r="H63" s="7">
        <f t="shared" si="18"/>
        <v>3</v>
      </c>
      <c r="I63" s="31">
        <v>3</v>
      </c>
      <c r="J63" s="32"/>
      <c r="K63" s="35" t="s">
        <v>190</v>
      </c>
      <c r="L63" s="8">
        <v>0</v>
      </c>
      <c r="M63" s="7">
        <f t="shared" si="19"/>
        <v>0</v>
      </c>
      <c r="N63" s="31">
        <v>0</v>
      </c>
      <c r="O63" s="32"/>
      <c r="P63" s="35" t="s">
        <v>267</v>
      </c>
      <c r="Q63" s="8">
        <v>0</v>
      </c>
      <c r="R63" s="7">
        <f t="shared" si="20"/>
        <v>2</v>
      </c>
      <c r="S63" s="31">
        <v>2</v>
      </c>
      <c r="T63" s="32"/>
      <c r="U63" s="35" t="s">
        <v>330</v>
      </c>
      <c r="V63" s="8">
        <v>0</v>
      </c>
      <c r="W63" s="7">
        <f t="shared" si="21"/>
        <v>3</v>
      </c>
      <c r="X63" s="31">
        <v>3</v>
      </c>
      <c r="Y63" s="32"/>
      <c r="Z63" s="35" t="s">
        <v>270</v>
      </c>
      <c r="AA63" s="8">
        <v>0</v>
      </c>
      <c r="AB63" s="7">
        <f t="shared" si="22"/>
        <v>2</v>
      </c>
      <c r="AC63" s="31">
        <v>2</v>
      </c>
      <c r="AD63" s="32"/>
      <c r="AE63" s="35" t="s">
        <v>449</v>
      </c>
      <c r="AF63" s="8">
        <v>0</v>
      </c>
      <c r="AG63" s="7">
        <f t="shared" si="23"/>
        <v>1</v>
      </c>
      <c r="AH63" s="31">
        <v>1</v>
      </c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>
        <v>61</v>
      </c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>
        <v>16</v>
      </c>
      <c r="BL63" s="15">
        <v>3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ref="C64:C66" si="30">IF(B64="","",1)</f>
        <v/>
      </c>
      <c r="D64" s="7">
        <f t="shared" ref="D64:D66" si="31">+G64+L64+Q64+V64+AA64+AF64+AK64+AP64+AU64+AZ64</f>
        <v>0</v>
      </c>
      <c r="E64" s="9">
        <f t="shared" ref="E64:E66" si="32">+H64+M64+R64+W64+AB64+AG64+AL64+AQ64+AV64+BA64</f>
        <v>0</v>
      </c>
      <c r="F64" s="51"/>
      <c r="G64" s="7">
        <v>0</v>
      </c>
      <c r="H64" s="7">
        <f t="shared" ref="H64:H66" si="33">+I64-J64</f>
        <v>0</v>
      </c>
      <c r="I64" s="31"/>
      <c r="J64" s="32"/>
      <c r="K64" s="35"/>
      <c r="L64" s="8">
        <v>0</v>
      </c>
      <c r="M64" s="7">
        <f t="shared" ref="M64:M66" si="34">+N64-O64</f>
        <v>0</v>
      </c>
      <c r="N64" s="31"/>
      <c r="O64" s="32"/>
      <c r="P64" s="35"/>
      <c r="Q64" s="8">
        <v>0</v>
      </c>
      <c r="R64" s="7">
        <f t="shared" ref="R64:R66" si="35">+S64-T64</f>
        <v>0</v>
      </c>
      <c r="S64" s="31"/>
      <c r="T64" s="32"/>
      <c r="U64" s="35"/>
      <c r="V64" s="8">
        <v>0</v>
      </c>
      <c r="W64" s="7">
        <f t="shared" ref="W64:W66" si="36">+X64-Y64</f>
        <v>0</v>
      </c>
      <c r="X64" s="31"/>
      <c r="Y64" s="32"/>
      <c r="Z64" s="35"/>
      <c r="AA64" s="8">
        <v>0</v>
      </c>
      <c r="AB64" s="7">
        <f t="shared" ref="AB64:AB66" si="37">+AC64-AD64</f>
        <v>0</v>
      </c>
      <c r="AC64" s="31"/>
      <c r="AD64" s="32"/>
      <c r="AE64" s="35"/>
      <c r="AF64" s="8">
        <v>0</v>
      </c>
      <c r="AG64" s="7">
        <f t="shared" ref="AG64:AG66" si="38">+AH64-AI64</f>
        <v>0</v>
      </c>
      <c r="AH64" s="31"/>
      <c r="AI64" s="32"/>
      <c r="AJ64" s="35"/>
      <c r="AK64" s="8">
        <v>0</v>
      </c>
      <c r="AL64" s="7">
        <f t="shared" ref="AL64:AL66" si="39">+AM64-AN64</f>
        <v>0</v>
      </c>
      <c r="AM64" s="31"/>
      <c r="AN64" s="32"/>
      <c r="AO64" s="35"/>
      <c r="AP64" s="8">
        <v>0</v>
      </c>
      <c r="AQ64" s="7">
        <f t="shared" ref="AQ64:AQ66" si="40">+AR64-AS64</f>
        <v>0</v>
      </c>
      <c r="AR64" s="31"/>
      <c r="AS64" s="32"/>
      <c r="AT64" s="35"/>
      <c r="AU64" s="8">
        <v>0</v>
      </c>
      <c r="AV64" s="7">
        <f t="shared" ref="AV64:AV66" si="41">+AW64-AX64</f>
        <v>0</v>
      </c>
      <c r="AW64" s="31"/>
      <c r="AX64" s="32"/>
      <c r="AY64" s="35"/>
      <c r="AZ64" s="8">
        <v>0</v>
      </c>
      <c r="BA64" s="7">
        <f t="shared" ref="BA64:BA66" si="42">+BB64-BC64</f>
        <v>0</v>
      </c>
      <c r="BB64" s="31"/>
      <c r="BC64" s="32"/>
      <c r="BD64" s="69"/>
      <c r="BE64" s="72"/>
      <c r="BF64" s="5"/>
      <c r="BG64" s="5"/>
      <c r="BH64" s="73"/>
      <c r="BI64" s="70">
        <f t="shared" ref="BI64:BI66" si="43">SUM(BE64:BH64)</f>
        <v>0</v>
      </c>
      <c r="BJ64" s="70">
        <f t="shared" ref="BJ64:BJ66" si="44">MAX(BE64:BH64)</f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30"/>
        <v/>
      </c>
      <c r="D65" s="7">
        <f t="shared" si="31"/>
        <v>0</v>
      </c>
      <c r="E65" s="9">
        <f t="shared" si="32"/>
        <v>0</v>
      </c>
      <c r="F65" s="51"/>
      <c r="G65" s="7">
        <v>0</v>
      </c>
      <c r="H65" s="7">
        <f t="shared" si="33"/>
        <v>0</v>
      </c>
      <c r="I65" s="31"/>
      <c r="J65" s="32"/>
      <c r="K65" s="35"/>
      <c r="L65" s="8">
        <v>0</v>
      </c>
      <c r="M65" s="7">
        <f t="shared" si="34"/>
        <v>0</v>
      </c>
      <c r="N65" s="31"/>
      <c r="O65" s="32"/>
      <c r="P65" s="35"/>
      <c r="Q65" s="8">
        <v>0</v>
      </c>
      <c r="R65" s="7">
        <f t="shared" si="35"/>
        <v>0</v>
      </c>
      <c r="S65" s="31"/>
      <c r="T65" s="32"/>
      <c r="U65" s="35"/>
      <c r="V65" s="8">
        <v>0</v>
      </c>
      <c r="W65" s="7">
        <f t="shared" si="36"/>
        <v>0</v>
      </c>
      <c r="X65" s="31"/>
      <c r="Y65" s="32"/>
      <c r="Z65" s="35"/>
      <c r="AA65" s="8">
        <v>0</v>
      </c>
      <c r="AB65" s="7">
        <f t="shared" si="37"/>
        <v>0</v>
      </c>
      <c r="AC65" s="31"/>
      <c r="AD65" s="32"/>
      <c r="AE65" s="35"/>
      <c r="AF65" s="8">
        <v>0</v>
      </c>
      <c r="AG65" s="7">
        <f t="shared" si="38"/>
        <v>0</v>
      </c>
      <c r="AH65" s="31"/>
      <c r="AI65" s="32"/>
      <c r="AJ65" s="35"/>
      <c r="AK65" s="8">
        <v>0</v>
      </c>
      <c r="AL65" s="7">
        <f t="shared" si="39"/>
        <v>0</v>
      </c>
      <c r="AM65" s="31"/>
      <c r="AN65" s="32"/>
      <c r="AO65" s="35"/>
      <c r="AP65" s="8">
        <v>0</v>
      </c>
      <c r="AQ65" s="7">
        <f t="shared" si="40"/>
        <v>0</v>
      </c>
      <c r="AR65" s="31"/>
      <c r="AS65" s="32"/>
      <c r="AT65" s="35"/>
      <c r="AU65" s="8">
        <v>0</v>
      </c>
      <c r="AV65" s="7">
        <f t="shared" si="41"/>
        <v>0</v>
      </c>
      <c r="AW65" s="31"/>
      <c r="AX65" s="32"/>
      <c r="AY65" s="35"/>
      <c r="AZ65" s="8">
        <v>0</v>
      </c>
      <c r="BA65" s="7">
        <f t="shared" si="42"/>
        <v>0</v>
      </c>
      <c r="BB65" s="31"/>
      <c r="BC65" s="32"/>
      <c r="BD65" s="69"/>
      <c r="BE65" s="72"/>
      <c r="BF65" s="5"/>
      <c r="BG65" s="5"/>
      <c r="BH65" s="73"/>
      <c r="BI65" s="70">
        <f t="shared" si="43"/>
        <v>0</v>
      </c>
      <c r="BJ65" s="70">
        <f t="shared" si="44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30"/>
        <v/>
      </c>
      <c r="D66" s="7">
        <f t="shared" si="31"/>
        <v>0</v>
      </c>
      <c r="E66" s="9">
        <f t="shared" si="32"/>
        <v>0</v>
      </c>
      <c r="F66" s="51"/>
      <c r="G66" s="7">
        <v>0</v>
      </c>
      <c r="H66" s="7">
        <f t="shared" si="33"/>
        <v>0</v>
      </c>
      <c r="I66" s="31"/>
      <c r="J66" s="32"/>
      <c r="K66" s="35"/>
      <c r="L66" s="8">
        <v>0</v>
      </c>
      <c r="M66" s="7">
        <f t="shared" si="34"/>
        <v>0</v>
      </c>
      <c r="N66" s="31"/>
      <c r="O66" s="32"/>
      <c r="P66" s="35"/>
      <c r="Q66" s="8">
        <v>0</v>
      </c>
      <c r="R66" s="7">
        <f t="shared" si="35"/>
        <v>0</v>
      </c>
      <c r="S66" s="31"/>
      <c r="T66" s="32"/>
      <c r="U66" s="35"/>
      <c r="V66" s="8">
        <v>0</v>
      </c>
      <c r="W66" s="7">
        <f t="shared" si="36"/>
        <v>0</v>
      </c>
      <c r="X66" s="31"/>
      <c r="Y66" s="32"/>
      <c r="Z66" s="35"/>
      <c r="AA66" s="8">
        <v>0</v>
      </c>
      <c r="AB66" s="7">
        <f t="shared" si="37"/>
        <v>0</v>
      </c>
      <c r="AC66" s="31"/>
      <c r="AD66" s="32"/>
      <c r="AE66" s="35"/>
      <c r="AF66" s="8">
        <v>0</v>
      </c>
      <c r="AG66" s="7">
        <f t="shared" si="38"/>
        <v>0</v>
      </c>
      <c r="AH66" s="31"/>
      <c r="AI66" s="32"/>
      <c r="AJ66" s="35"/>
      <c r="AK66" s="8">
        <v>0</v>
      </c>
      <c r="AL66" s="7">
        <f t="shared" si="39"/>
        <v>0</v>
      </c>
      <c r="AM66" s="31"/>
      <c r="AN66" s="32"/>
      <c r="AO66" s="35"/>
      <c r="AP66" s="8">
        <v>0</v>
      </c>
      <c r="AQ66" s="7">
        <f t="shared" si="40"/>
        <v>0</v>
      </c>
      <c r="AR66" s="31"/>
      <c r="AS66" s="32"/>
      <c r="AT66" s="35"/>
      <c r="AU66" s="8">
        <v>0</v>
      </c>
      <c r="AV66" s="7">
        <f t="shared" si="41"/>
        <v>0</v>
      </c>
      <c r="AW66" s="31"/>
      <c r="AX66" s="32"/>
      <c r="AY66" s="35"/>
      <c r="AZ66" s="8">
        <v>0</v>
      </c>
      <c r="BA66" s="7">
        <f t="shared" si="42"/>
        <v>0</v>
      </c>
      <c r="BB66" s="31"/>
      <c r="BC66" s="32"/>
      <c r="BD66" s="69"/>
      <c r="BE66" s="72"/>
      <c r="BF66" s="5"/>
      <c r="BG66" s="5"/>
      <c r="BH66" s="73"/>
      <c r="BI66" s="70">
        <f t="shared" si="43"/>
        <v>0</v>
      </c>
      <c r="BJ66" s="70">
        <f t="shared" si="44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40"/>
      <c r="C67" s="20" t="str">
        <f t="shared" ref="C67:C98" si="45">IF(B67="","",1)</f>
        <v/>
      </c>
      <c r="D67" s="7">
        <f t="shared" ref="D67:D102" si="46">+G67+L67+Q67+V67+AA67+AF67+AK67+AP67+AU67+AZ67</f>
        <v>0</v>
      </c>
      <c r="E67" s="9">
        <f t="shared" ref="E67:E102" si="47">+H67+M67+R67+W67+AB67+AG67+AL67+AQ67+AV67+BA67</f>
        <v>0</v>
      </c>
      <c r="F67" s="51"/>
      <c r="G67" s="7">
        <v>0</v>
      </c>
      <c r="H67" s="7">
        <f t="shared" ref="H67:H98" si="48">+I67-J67</f>
        <v>0</v>
      </c>
      <c r="I67" s="31"/>
      <c r="J67" s="32"/>
      <c r="K67" s="35"/>
      <c r="L67" s="8">
        <v>0</v>
      </c>
      <c r="M67" s="7">
        <f t="shared" ref="M67:M98" si="49">+N67-O67</f>
        <v>0</v>
      </c>
      <c r="N67" s="31"/>
      <c r="O67" s="32"/>
      <c r="P67" s="35"/>
      <c r="Q67" s="8">
        <v>0</v>
      </c>
      <c r="R67" s="7">
        <f t="shared" ref="R67:R98" si="50">+S67-T67</f>
        <v>0</v>
      </c>
      <c r="S67" s="31"/>
      <c r="T67" s="32"/>
      <c r="U67" s="35"/>
      <c r="V67" s="8">
        <v>0</v>
      </c>
      <c r="W67" s="7">
        <f t="shared" ref="W67:W98" si="51">+X67-Y67</f>
        <v>0</v>
      </c>
      <c r="X67" s="31"/>
      <c r="Y67" s="32"/>
      <c r="Z67" s="35"/>
      <c r="AA67" s="8">
        <v>0</v>
      </c>
      <c r="AB67" s="7">
        <f t="shared" ref="AB67:AB98" si="52">+AC67-AD67</f>
        <v>0</v>
      </c>
      <c r="AC67" s="31"/>
      <c r="AD67" s="32"/>
      <c r="AE67" s="35"/>
      <c r="AF67" s="8">
        <v>0</v>
      </c>
      <c r="AG67" s="7">
        <f t="shared" ref="AG67:AG98" si="53">+AH67-AI67</f>
        <v>0</v>
      </c>
      <c r="AH67" s="31"/>
      <c r="AI67" s="32"/>
      <c r="AJ67" s="35"/>
      <c r="AK67" s="8">
        <v>0</v>
      </c>
      <c r="AL67" s="7">
        <f t="shared" ref="AL67:AL98" si="54">+AM67-AN67</f>
        <v>0</v>
      </c>
      <c r="AM67" s="31"/>
      <c r="AN67" s="32"/>
      <c r="AO67" s="35"/>
      <c r="AP67" s="8">
        <v>0</v>
      </c>
      <c r="AQ67" s="7">
        <f t="shared" ref="AQ67:AQ98" si="55">+AR67-AS67</f>
        <v>0</v>
      </c>
      <c r="AR67" s="31"/>
      <c r="AS67" s="32"/>
      <c r="AT67" s="35"/>
      <c r="AU67" s="8">
        <v>0</v>
      </c>
      <c r="AV67" s="7">
        <f t="shared" ref="AV67:AV98" si="56">+AW67-AX67</f>
        <v>0</v>
      </c>
      <c r="AW67" s="31"/>
      <c r="AX67" s="32"/>
      <c r="AY67" s="35"/>
      <c r="AZ67" s="8">
        <v>0</v>
      </c>
      <c r="BA67" s="7">
        <f t="shared" ref="BA67:BA98" si="57">+BB67-BC67</f>
        <v>0</v>
      </c>
      <c r="BB67" s="31"/>
      <c r="BC67" s="32"/>
      <c r="BD67" s="69"/>
      <c r="BE67" s="72"/>
      <c r="BF67" s="5"/>
      <c r="BG67" s="5"/>
      <c r="BH67" s="73"/>
      <c r="BI67" s="70">
        <f t="shared" ref="BI67:BI81" si="58">SUM(BE67:BH67)</f>
        <v>0</v>
      </c>
      <c r="BJ67" s="70">
        <f t="shared" ref="BJ67:BJ81" si="59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45"/>
        <v/>
      </c>
      <c r="D68" s="7">
        <f t="shared" si="46"/>
        <v>0</v>
      </c>
      <c r="E68" s="9">
        <f t="shared" si="47"/>
        <v>0</v>
      </c>
      <c r="F68" s="51"/>
      <c r="G68" s="7">
        <v>0</v>
      </c>
      <c r="H68" s="7">
        <f t="shared" si="48"/>
        <v>0</v>
      </c>
      <c r="I68" s="31"/>
      <c r="J68" s="32"/>
      <c r="K68" s="35"/>
      <c r="L68" s="8">
        <v>0</v>
      </c>
      <c r="M68" s="7">
        <f t="shared" si="49"/>
        <v>0</v>
      </c>
      <c r="N68" s="31"/>
      <c r="O68" s="32"/>
      <c r="P68" s="35"/>
      <c r="Q68" s="8">
        <v>0</v>
      </c>
      <c r="R68" s="7">
        <f t="shared" si="50"/>
        <v>0</v>
      </c>
      <c r="S68" s="31"/>
      <c r="T68" s="32"/>
      <c r="U68" s="35"/>
      <c r="V68" s="8">
        <v>0</v>
      </c>
      <c r="W68" s="7">
        <f t="shared" si="51"/>
        <v>0</v>
      </c>
      <c r="X68" s="31"/>
      <c r="Y68" s="32"/>
      <c r="Z68" s="35"/>
      <c r="AA68" s="8">
        <v>0</v>
      </c>
      <c r="AB68" s="7">
        <f t="shared" si="52"/>
        <v>0</v>
      </c>
      <c r="AC68" s="31"/>
      <c r="AD68" s="32"/>
      <c r="AE68" s="35"/>
      <c r="AF68" s="8">
        <v>0</v>
      </c>
      <c r="AG68" s="7">
        <f t="shared" si="53"/>
        <v>0</v>
      </c>
      <c r="AH68" s="31"/>
      <c r="AI68" s="32"/>
      <c r="AJ68" s="35"/>
      <c r="AK68" s="8">
        <v>0</v>
      </c>
      <c r="AL68" s="7">
        <f t="shared" si="54"/>
        <v>0</v>
      </c>
      <c r="AM68" s="31"/>
      <c r="AN68" s="32"/>
      <c r="AO68" s="35"/>
      <c r="AP68" s="8">
        <v>0</v>
      </c>
      <c r="AQ68" s="7">
        <f t="shared" si="55"/>
        <v>0</v>
      </c>
      <c r="AR68" s="31"/>
      <c r="AS68" s="32"/>
      <c r="AT68" s="35"/>
      <c r="AU68" s="8">
        <v>0</v>
      </c>
      <c r="AV68" s="7">
        <f t="shared" si="56"/>
        <v>0</v>
      </c>
      <c r="AW68" s="31"/>
      <c r="AX68" s="32"/>
      <c r="AY68" s="35"/>
      <c r="AZ68" s="8">
        <v>0</v>
      </c>
      <c r="BA68" s="7">
        <f t="shared" si="57"/>
        <v>0</v>
      </c>
      <c r="BB68" s="31"/>
      <c r="BC68" s="32"/>
      <c r="BD68" s="69"/>
      <c r="BE68" s="72"/>
      <c r="BF68" s="5"/>
      <c r="BG68" s="5"/>
      <c r="BH68" s="73"/>
      <c r="BI68" s="70">
        <f t="shared" si="58"/>
        <v>0</v>
      </c>
      <c r="BJ68" s="70">
        <f t="shared" si="59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45"/>
        <v/>
      </c>
      <c r="D69" s="7">
        <f t="shared" si="46"/>
        <v>0</v>
      </c>
      <c r="E69" s="9">
        <f t="shared" si="47"/>
        <v>0</v>
      </c>
      <c r="F69" s="51"/>
      <c r="G69" s="7">
        <v>0</v>
      </c>
      <c r="H69" s="7">
        <f t="shared" si="48"/>
        <v>0</v>
      </c>
      <c r="I69" s="31"/>
      <c r="J69" s="32"/>
      <c r="K69" s="35"/>
      <c r="L69" s="8">
        <v>0</v>
      </c>
      <c r="M69" s="7">
        <f t="shared" si="49"/>
        <v>0</v>
      </c>
      <c r="N69" s="31"/>
      <c r="O69" s="32"/>
      <c r="P69" s="35"/>
      <c r="Q69" s="8">
        <v>0</v>
      </c>
      <c r="R69" s="7">
        <f t="shared" si="50"/>
        <v>0</v>
      </c>
      <c r="S69" s="31"/>
      <c r="T69" s="32"/>
      <c r="U69" s="35"/>
      <c r="V69" s="8">
        <v>0</v>
      </c>
      <c r="W69" s="7">
        <f t="shared" si="51"/>
        <v>0</v>
      </c>
      <c r="X69" s="31"/>
      <c r="Y69" s="32"/>
      <c r="Z69" s="35"/>
      <c r="AA69" s="8">
        <v>0</v>
      </c>
      <c r="AB69" s="7">
        <f t="shared" si="52"/>
        <v>0</v>
      </c>
      <c r="AC69" s="31"/>
      <c r="AD69" s="32"/>
      <c r="AE69" s="35"/>
      <c r="AF69" s="8">
        <v>0</v>
      </c>
      <c r="AG69" s="7">
        <f t="shared" si="53"/>
        <v>0</v>
      </c>
      <c r="AH69" s="31"/>
      <c r="AI69" s="32"/>
      <c r="AJ69" s="35"/>
      <c r="AK69" s="8">
        <v>0</v>
      </c>
      <c r="AL69" s="7">
        <f t="shared" si="54"/>
        <v>0</v>
      </c>
      <c r="AM69" s="31"/>
      <c r="AN69" s="32"/>
      <c r="AO69" s="35"/>
      <c r="AP69" s="8">
        <v>0</v>
      </c>
      <c r="AQ69" s="7">
        <f t="shared" si="55"/>
        <v>0</v>
      </c>
      <c r="AR69" s="31"/>
      <c r="AS69" s="32"/>
      <c r="AT69" s="35"/>
      <c r="AU69" s="8">
        <v>0</v>
      </c>
      <c r="AV69" s="7">
        <f t="shared" si="56"/>
        <v>0</v>
      </c>
      <c r="AW69" s="31"/>
      <c r="AX69" s="32"/>
      <c r="AY69" s="35"/>
      <c r="AZ69" s="8">
        <v>0</v>
      </c>
      <c r="BA69" s="7">
        <f t="shared" si="57"/>
        <v>0</v>
      </c>
      <c r="BB69" s="31"/>
      <c r="BC69" s="32"/>
      <c r="BD69" s="69"/>
      <c r="BE69" s="72"/>
      <c r="BF69" s="5"/>
      <c r="BG69" s="5"/>
      <c r="BH69" s="73"/>
      <c r="BI69" s="70">
        <f t="shared" si="58"/>
        <v>0</v>
      </c>
      <c r="BJ69" s="70">
        <f t="shared" si="59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45"/>
        <v/>
      </c>
      <c r="D70" s="7">
        <f t="shared" si="46"/>
        <v>0</v>
      </c>
      <c r="E70" s="9">
        <f t="shared" si="47"/>
        <v>0</v>
      </c>
      <c r="F70" s="51"/>
      <c r="G70" s="7">
        <v>0</v>
      </c>
      <c r="H70" s="7">
        <f t="shared" si="48"/>
        <v>0</v>
      </c>
      <c r="I70" s="31"/>
      <c r="J70" s="32"/>
      <c r="K70" s="35"/>
      <c r="L70" s="8">
        <v>0</v>
      </c>
      <c r="M70" s="7">
        <f t="shared" si="49"/>
        <v>0</v>
      </c>
      <c r="N70" s="31"/>
      <c r="O70" s="32"/>
      <c r="P70" s="35"/>
      <c r="Q70" s="8">
        <v>0</v>
      </c>
      <c r="R70" s="7">
        <f t="shared" si="50"/>
        <v>0</v>
      </c>
      <c r="S70" s="31"/>
      <c r="T70" s="32"/>
      <c r="U70" s="35"/>
      <c r="V70" s="8">
        <v>0</v>
      </c>
      <c r="W70" s="7">
        <f t="shared" si="51"/>
        <v>0</v>
      </c>
      <c r="X70" s="31"/>
      <c r="Y70" s="32"/>
      <c r="Z70" s="35"/>
      <c r="AA70" s="8">
        <v>0</v>
      </c>
      <c r="AB70" s="7">
        <f t="shared" si="52"/>
        <v>0</v>
      </c>
      <c r="AC70" s="31"/>
      <c r="AD70" s="32"/>
      <c r="AE70" s="35"/>
      <c r="AF70" s="8">
        <v>0</v>
      </c>
      <c r="AG70" s="7">
        <f t="shared" si="53"/>
        <v>0</v>
      </c>
      <c r="AH70" s="31"/>
      <c r="AI70" s="32"/>
      <c r="AJ70" s="35"/>
      <c r="AK70" s="8">
        <v>0</v>
      </c>
      <c r="AL70" s="7">
        <f t="shared" si="54"/>
        <v>0</v>
      </c>
      <c r="AM70" s="31"/>
      <c r="AN70" s="32"/>
      <c r="AO70" s="35"/>
      <c r="AP70" s="8">
        <v>0</v>
      </c>
      <c r="AQ70" s="7">
        <f t="shared" si="55"/>
        <v>0</v>
      </c>
      <c r="AR70" s="31"/>
      <c r="AS70" s="32"/>
      <c r="AT70" s="35"/>
      <c r="AU70" s="8">
        <v>0</v>
      </c>
      <c r="AV70" s="7">
        <f t="shared" si="56"/>
        <v>0</v>
      </c>
      <c r="AW70" s="31"/>
      <c r="AX70" s="32"/>
      <c r="AY70" s="35"/>
      <c r="AZ70" s="8">
        <v>0</v>
      </c>
      <c r="BA70" s="7">
        <f t="shared" si="57"/>
        <v>0</v>
      </c>
      <c r="BB70" s="31"/>
      <c r="BC70" s="32"/>
      <c r="BD70" s="69"/>
      <c r="BE70" s="72"/>
      <c r="BF70" s="5"/>
      <c r="BG70" s="5"/>
      <c r="BH70" s="73"/>
      <c r="BI70" s="70">
        <f t="shared" si="58"/>
        <v>0</v>
      </c>
      <c r="BJ70" s="70">
        <f t="shared" si="59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45"/>
        <v/>
      </c>
      <c r="D71" s="7">
        <f t="shared" si="46"/>
        <v>0</v>
      </c>
      <c r="E71" s="9">
        <f t="shared" si="47"/>
        <v>0</v>
      </c>
      <c r="F71" s="51"/>
      <c r="G71" s="7">
        <v>0</v>
      </c>
      <c r="H71" s="7">
        <f t="shared" si="48"/>
        <v>0</v>
      </c>
      <c r="I71" s="31"/>
      <c r="J71" s="32"/>
      <c r="K71" s="35"/>
      <c r="L71" s="8">
        <v>0</v>
      </c>
      <c r="M71" s="7">
        <f t="shared" si="49"/>
        <v>0</v>
      </c>
      <c r="N71" s="31"/>
      <c r="O71" s="32"/>
      <c r="P71" s="35"/>
      <c r="Q71" s="8">
        <v>0</v>
      </c>
      <c r="R71" s="7">
        <f t="shared" si="50"/>
        <v>0</v>
      </c>
      <c r="S71" s="31"/>
      <c r="T71" s="32"/>
      <c r="U71" s="35"/>
      <c r="V71" s="8">
        <v>0</v>
      </c>
      <c r="W71" s="7">
        <f t="shared" si="51"/>
        <v>0</v>
      </c>
      <c r="X71" s="31"/>
      <c r="Y71" s="32"/>
      <c r="Z71" s="35"/>
      <c r="AA71" s="8">
        <v>0</v>
      </c>
      <c r="AB71" s="7">
        <f t="shared" si="52"/>
        <v>0</v>
      </c>
      <c r="AC71" s="31"/>
      <c r="AD71" s="32"/>
      <c r="AE71" s="35"/>
      <c r="AF71" s="8">
        <v>0</v>
      </c>
      <c r="AG71" s="7">
        <f t="shared" si="53"/>
        <v>0</v>
      </c>
      <c r="AH71" s="31"/>
      <c r="AI71" s="32"/>
      <c r="AJ71" s="35"/>
      <c r="AK71" s="8">
        <v>0</v>
      </c>
      <c r="AL71" s="7">
        <f t="shared" si="54"/>
        <v>0</v>
      </c>
      <c r="AM71" s="31"/>
      <c r="AN71" s="32"/>
      <c r="AO71" s="35"/>
      <c r="AP71" s="8">
        <v>0</v>
      </c>
      <c r="AQ71" s="7">
        <f t="shared" si="55"/>
        <v>0</v>
      </c>
      <c r="AR71" s="31"/>
      <c r="AS71" s="32"/>
      <c r="AT71" s="35"/>
      <c r="AU71" s="8">
        <v>0</v>
      </c>
      <c r="AV71" s="7">
        <f t="shared" si="56"/>
        <v>0</v>
      </c>
      <c r="AW71" s="31"/>
      <c r="AX71" s="32"/>
      <c r="AY71" s="35"/>
      <c r="AZ71" s="8">
        <v>0</v>
      </c>
      <c r="BA71" s="7">
        <f t="shared" si="57"/>
        <v>0</v>
      </c>
      <c r="BB71" s="31"/>
      <c r="BC71" s="32"/>
      <c r="BD71" s="69"/>
      <c r="BE71" s="72"/>
      <c r="BF71" s="5"/>
      <c r="BG71" s="5"/>
      <c r="BH71" s="73"/>
      <c r="BI71" s="70">
        <f t="shared" si="58"/>
        <v>0</v>
      </c>
      <c r="BJ71" s="70">
        <f t="shared" si="59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45"/>
        <v/>
      </c>
      <c r="D72" s="7">
        <f t="shared" si="46"/>
        <v>0</v>
      </c>
      <c r="E72" s="9">
        <f t="shared" si="47"/>
        <v>0</v>
      </c>
      <c r="F72" s="51"/>
      <c r="G72" s="7">
        <v>0</v>
      </c>
      <c r="H72" s="7">
        <f t="shared" si="48"/>
        <v>0</v>
      </c>
      <c r="I72" s="31"/>
      <c r="J72" s="32"/>
      <c r="K72" s="35"/>
      <c r="L72" s="8">
        <v>0</v>
      </c>
      <c r="M72" s="7">
        <f t="shared" si="49"/>
        <v>0</v>
      </c>
      <c r="N72" s="31"/>
      <c r="O72" s="32"/>
      <c r="P72" s="35"/>
      <c r="Q72" s="8">
        <v>0</v>
      </c>
      <c r="R72" s="7">
        <f t="shared" si="50"/>
        <v>0</v>
      </c>
      <c r="S72" s="31"/>
      <c r="T72" s="32"/>
      <c r="U72" s="35"/>
      <c r="V72" s="8">
        <v>0</v>
      </c>
      <c r="W72" s="7">
        <f t="shared" si="51"/>
        <v>0</v>
      </c>
      <c r="X72" s="31"/>
      <c r="Y72" s="32"/>
      <c r="Z72" s="35"/>
      <c r="AA72" s="8">
        <v>0</v>
      </c>
      <c r="AB72" s="7">
        <f t="shared" si="52"/>
        <v>0</v>
      </c>
      <c r="AC72" s="31"/>
      <c r="AD72" s="32"/>
      <c r="AE72" s="35"/>
      <c r="AF72" s="8">
        <v>0</v>
      </c>
      <c r="AG72" s="7">
        <f t="shared" si="53"/>
        <v>0</v>
      </c>
      <c r="AH72" s="31"/>
      <c r="AI72" s="32"/>
      <c r="AJ72" s="35"/>
      <c r="AK72" s="8">
        <v>0</v>
      </c>
      <c r="AL72" s="7">
        <f t="shared" si="54"/>
        <v>0</v>
      </c>
      <c r="AM72" s="31"/>
      <c r="AN72" s="32"/>
      <c r="AO72" s="35"/>
      <c r="AP72" s="8">
        <v>0</v>
      </c>
      <c r="AQ72" s="7">
        <f t="shared" si="55"/>
        <v>0</v>
      </c>
      <c r="AR72" s="31"/>
      <c r="AS72" s="32"/>
      <c r="AT72" s="35"/>
      <c r="AU72" s="8">
        <v>0</v>
      </c>
      <c r="AV72" s="7">
        <f t="shared" si="56"/>
        <v>0</v>
      </c>
      <c r="AW72" s="31"/>
      <c r="AX72" s="32"/>
      <c r="AY72" s="35"/>
      <c r="AZ72" s="8">
        <v>0</v>
      </c>
      <c r="BA72" s="7">
        <f t="shared" si="57"/>
        <v>0</v>
      </c>
      <c r="BB72" s="31"/>
      <c r="BC72" s="32"/>
      <c r="BD72" s="69"/>
      <c r="BE72" s="72"/>
      <c r="BF72" s="5"/>
      <c r="BG72" s="5"/>
      <c r="BH72" s="73"/>
      <c r="BI72" s="70">
        <f t="shared" si="58"/>
        <v>0</v>
      </c>
      <c r="BJ72" s="70">
        <f t="shared" si="59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45"/>
        <v/>
      </c>
      <c r="D73" s="7">
        <f t="shared" si="46"/>
        <v>0</v>
      </c>
      <c r="E73" s="9">
        <f t="shared" si="47"/>
        <v>0</v>
      </c>
      <c r="F73" s="51"/>
      <c r="G73" s="7">
        <v>0</v>
      </c>
      <c r="H73" s="7">
        <f t="shared" si="48"/>
        <v>0</v>
      </c>
      <c r="I73" s="31"/>
      <c r="J73" s="32"/>
      <c r="K73" s="35"/>
      <c r="L73" s="8">
        <v>0</v>
      </c>
      <c r="M73" s="7">
        <f t="shared" si="49"/>
        <v>0</v>
      </c>
      <c r="N73" s="31"/>
      <c r="O73" s="32"/>
      <c r="P73" s="35"/>
      <c r="Q73" s="8">
        <v>0</v>
      </c>
      <c r="R73" s="7">
        <f t="shared" si="50"/>
        <v>0</v>
      </c>
      <c r="S73" s="31"/>
      <c r="T73" s="32"/>
      <c r="U73" s="35"/>
      <c r="V73" s="8">
        <v>0</v>
      </c>
      <c r="W73" s="7">
        <f t="shared" si="51"/>
        <v>0</v>
      </c>
      <c r="X73" s="31"/>
      <c r="Y73" s="32"/>
      <c r="Z73" s="35"/>
      <c r="AA73" s="8">
        <v>0</v>
      </c>
      <c r="AB73" s="7">
        <f t="shared" si="52"/>
        <v>0</v>
      </c>
      <c r="AC73" s="31"/>
      <c r="AD73" s="32"/>
      <c r="AE73" s="35"/>
      <c r="AF73" s="8">
        <v>0</v>
      </c>
      <c r="AG73" s="7">
        <f t="shared" si="53"/>
        <v>0</v>
      </c>
      <c r="AH73" s="31"/>
      <c r="AI73" s="32"/>
      <c r="AJ73" s="35"/>
      <c r="AK73" s="8">
        <v>0</v>
      </c>
      <c r="AL73" s="7">
        <f t="shared" si="54"/>
        <v>0</v>
      </c>
      <c r="AM73" s="31"/>
      <c r="AN73" s="32"/>
      <c r="AO73" s="35"/>
      <c r="AP73" s="8">
        <v>0</v>
      </c>
      <c r="AQ73" s="7">
        <f t="shared" si="55"/>
        <v>0</v>
      </c>
      <c r="AR73" s="31"/>
      <c r="AS73" s="32"/>
      <c r="AT73" s="35"/>
      <c r="AU73" s="8">
        <v>0</v>
      </c>
      <c r="AV73" s="7">
        <f t="shared" si="56"/>
        <v>0</v>
      </c>
      <c r="AW73" s="31"/>
      <c r="AX73" s="32"/>
      <c r="AY73" s="35"/>
      <c r="AZ73" s="8">
        <v>0</v>
      </c>
      <c r="BA73" s="7">
        <f t="shared" si="57"/>
        <v>0</v>
      </c>
      <c r="BB73" s="31"/>
      <c r="BC73" s="32"/>
      <c r="BD73" s="69"/>
      <c r="BE73" s="72"/>
      <c r="BF73" s="5"/>
      <c r="BG73" s="5"/>
      <c r="BH73" s="73"/>
      <c r="BI73" s="70">
        <f t="shared" si="58"/>
        <v>0</v>
      </c>
      <c r="BJ73" s="70">
        <f t="shared" si="59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45"/>
        <v/>
      </c>
      <c r="D74" s="7">
        <f t="shared" si="46"/>
        <v>0</v>
      </c>
      <c r="E74" s="9">
        <f t="shared" si="47"/>
        <v>0</v>
      </c>
      <c r="F74" s="51"/>
      <c r="G74" s="7">
        <v>0</v>
      </c>
      <c r="H74" s="7">
        <f t="shared" si="48"/>
        <v>0</v>
      </c>
      <c r="I74" s="31"/>
      <c r="J74" s="32"/>
      <c r="K74" s="35"/>
      <c r="L74" s="8">
        <v>0</v>
      </c>
      <c r="M74" s="7">
        <f t="shared" si="49"/>
        <v>0</v>
      </c>
      <c r="N74" s="31"/>
      <c r="O74" s="32"/>
      <c r="P74" s="35"/>
      <c r="Q74" s="8">
        <v>0</v>
      </c>
      <c r="R74" s="7">
        <f t="shared" si="50"/>
        <v>0</v>
      </c>
      <c r="S74" s="31"/>
      <c r="T74" s="32"/>
      <c r="U74" s="35"/>
      <c r="V74" s="8">
        <v>0</v>
      </c>
      <c r="W74" s="7">
        <f t="shared" si="51"/>
        <v>0</v>
      </c>
      <c r="X74" s="31"/>
      <c r="Y74" s="32"/>
      <c r="Z74" s="35"/>
      <c r="AA74" s="8">
        <v>0</v>
      </c>
      <c r="AB74" s="7">
        <f t="shared" si="52"/>
        <v>0</v>
      </c>
      <c r="AC74" s="31"/>
      <c r="AD74" s="32"/>
      <c r="AE74" s="35"/>
      <c r="AF74" s="8">
        <v>0</v>
      </c>
      <c r="AG74" s="7">
        <f t="shared" si="53"/>
        <v>0</v>
      </c>
      <c r="AH74" s="31"/>
      <c r="AI74" s="32"/>
      <c r="AJ74" s="35"/>
      <c r="AK74" s="8">
        <v>0</v>
      </c>
      <c r="AL74" s="7">
        <f t="shared" si="54"/>
        <v>0</v>
      </c>
      <c r="AM74" s="31"/>
      <c r="AN74" s="32"/>
      <c r="AO74" s="35"/>
      <c r="AP74" s="8">
        <v>0</v>
      </c>
      <c r="AQ74" s="7">
        <f t="shared" si="55"/>
        <v>0</v>
      </c>
      <c r="AR74" s="31"/>
      <c r="AS74" s="32"/>
      <c r="AT74" s="35"/>
      <c r="AU74" s="8">
        <v>0</v>
      </c>
      <c r="AV74" s="7">
        <f t="shared" si="56"/>
        <v>0</v>
      </c>
      <c r="AW74" s="31"/>
      <c r="AX74" s="32"/>
      <c r="AY74" s="35"/>
      <c r="AZ74" s="8">
        <v>0</v>
      </c>
      <c r="BA74" s="7">
        <f t="shared" si="57"/>
        <v>0</v>
      </c>
      <c r="BB74" s="31"/>
      <c r="BC74" s="32"/>
      <c r="BD74" s="69"/>
      <c r="BE74" s="72"/>
      <c r="BF74" s="5"/>
      <c r="BG74" s="5"/>
      <c r="BH74" s="73"/>
      <c r="BI74" s="70">
        <f t="shared" si="58"/>
        <v>0</v>
      </c>
      <c r="BJ74" s="70">
        <f t="shared" si="59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45"/>
        <v/>
      </c>
      <c r="D75" s="7">
        <f t="shared" si="46"/>
        <v>0</v>
      </c>
      <c r="E75" s="9">
        <f t="shared" si="47"/>
        <v>0</v>
      </c>
      <c r="F75" s="51"/>
      <c r="G75" s="7">
        <v>0</v>
      </c>
      <c r="H75" s="7">
        <f t="shared" si="48"/>
        <v>0</v>
      </c>
      <c r="I75" s="64"/>
      <c r="J75" s="32"/>
      <c r="K75" s="35"/>
      <c r="L75" s="8">
        <v>0</v>
      </c>
      <c r="M75" s="7">
        <f t="shared" si="49"/>
        <v>0</v>
      </c>
      <c r="N75" s="31"/>
      <c r="O75" s="32"/>
      <c r="P75" s="35"/>
      <c r="Q75" s="8">
        <v>0</v>
      </c>
      <c r="R75" s="7">
        <f t="shared" si="50"/>
        <v>0</v>
      </c>
      <c r="S75" s="31"/>
      <c r="T75" s="32"/>
      <c r="U75" s="35"/>
      <c r="V75" s="8">
        <v>0</v>
      </c>
      <c r="W75" s="7">
        <f t="shared" si="51"/>
        <v>0</v>
      </c>
      <c r="X75" s="31"/>
      <c r="Y75" s="32"/>
      <c r="Z75" s="35"/>
      <c r="AA75" s="8">
        <v>0</v>
      </c>
      <c r="AB75" s="7">
        <f t="shared" si="52"/>
        <v>0</v>
      </c>
      <c r="AC75" s="31"/>
      <c r="AD75" s="32"/>
      <c r="AE75" s="35"/>
      <c r="AF75" s="8">
        <v>0</v>
      </c>
      <c r="AG75" s="7">
        <f t="shared" si="53"/>
        <v>0</v>
      </c>
      <c r="AH75" s="31"/>
      <c r="AI75" s="32"/>
      <c r="AJ75" s="35"/>
      <c r="AK75" s="8">
        <v>0</v>
      </c>
      <c r="AL75" s="7">
        <f t="shared" si="54"/>
        <v>0</v>
      </c>
      <c r="AM75" s="31"/>
      <c r="AN75" s="32"/>
      <c r="AO75" s="35"/>
      <c r="AP75" s="8">
        <v>0</v>
      </c>
      <c r="AQ75" s="7">
        <f t="shared" si="55"/>
        <v>0</v>
      </c>
      <c r="AR75" s="31"/>
      <c r="AS75" s="32"/>
      <c r="AT75" s="35"/>
      <c r="AU75" s="8">
        <v>0</v>
      </c>
      <c r="AV75" s="7">
        <f t="shared" si="56"/>
        <v>0</v>
      </c>
      <c r="AW75" s="31"/>
      <c r="AX75" s="32"/>
      <c r="AY75" s="35"/>
      <c r="AZ75" s="8">
        <v>0</v>
      </c>
      <c r="BA75" s="7">
        <f t="shared" si="57"/>
        <v>0</v>
      </c>
      <c r="BB75" s="31"/>
      <c r="BC75" s="32"/>
      <c r="BD75" s="69"/>
      <c r="BE75" s="72"/>
      <c r="BF75" s="5"/>
      <c r="BG75" s="5"/>
      <c r="BH75" s="73"/>
      <c r="BI75" s="70">
        <f t="shared" si="58"/>
        <v>0</v>
      </c>
      <c r="BJ75" s="70">
        <f t="shared" si="59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45"/>
        <v/>
      </c>
      <c r="D76" s="7">
        <f t="shared" si="46"/>
        <v>0</v>
      </c>
      <c r="E76" s="9">
        <f t="shared" si="47"/>
        <v>0</v>
      </c>
      <c r="F76" s="51"/>
      <c r="G76" s="7">
        <v>0</v>
      </c>
      <c r="H76" s="7">
        <f t="shared" si="48"/>
        <v>0</v>
      </c>
      <c r="I76" s="31"/>
      <c r="J76" s="32"/>
      <c r="K76" s="35"/>
      <c r="L76" s="8">
        <v>0</v>
      </c>
      <c r="M76" s="7">
        <f t="shared" si="49"/>
        <v>0</v>
      </c>
      <c r="N76" s="31"/>
      <c r="O76" s="32"/>
      <c r="P76" s="35"/>
      <c r="Q76" s="8">
        <v>0</v>
      </c>
      <c r="R76" s="7">
        <f t="shared" si="50"/>
        <v>0</v>
      </c>
      <c r="S76" s="31"/>
      <c r="T76" s="32"/>
      <c r="U76" s="35"/>
      <c r="V76" s="8">
        <v>0</v>
      </c>
      <c r="W76" s="7">
        <f t="shared" si="51"/>
        <v>0</v>
      </c>
      <c r="X76" s="31"/>
      <c r="Y76" s="32"/>
      <c r="Z76" s="35"/>
      <c r="AA76" s="8">
        <v>0</v>
      </c>
      <c r="AB76" s="7">
        <f t="shared" si="52"/>
        <v>0</v>
      </c>
      <c r="AC76" s="31"/>
      <c r="AD76" s="32"/>
      <c r="AE76" s="35"/>
      <c r="AF76" s="8">
        <v>0</v>
      </c>
      <c r="AG76" s="7">
        <f t="shared" si="53"/>
        <v>0</v>
      </c>
      <c r="AH76" s="31"/>
      <c r="AI76" s="32"/>
      <c r="AJ76" s="35"/>
      <c r="AK76" s="8">
        <v>0</v>
      </c>
      <c r="AL76" s="7">
        <f t="shared" si="54"/>
        <v>0</v>
      </c>
      <c r="AM76" s="31"/>
      <c r="AN76" s="32"/>
      <c r="AO76" s="35"/>
      <c r="AP76" s="8">
        <v>0</v>
      </c>
      <c r="AQ76" s="7">
        <f t="shared" si="55"/>
        <v>0</v>
      </c>
      <c r="AR76" s="31"/>
      <c r="AS76" s="32"/>
      <c r="AT76" s="35"/>
      <c r="AU76" s="8">
        <v>0</v>
      </c>
      <c r="AV76" s="7">
        <f t="shared" si="56"/>
        <v>0</v>
      </c>
      <c r="AW76" s="31"/>
      <c r="AX76" s="32"/>
      <c r="AY76" s="35"/>
      <c r="AZ76" s="8">
        <v>0</v>
      </c>
      <c r="BA76" s="7">
        <f t="shared" si="57"/>
        <v>0</v>
      </c>
      <c r="BB76" s="31"/>
      <c r="BC76" s="32"/>
      <c r="BD76" s="69"/>
      <c r="BE76" s="72"/>
      <c r="BF76" s="5"/>
      <c r="BG76" s="5"/>
      <c r="BH76" s="73"/>
      <c r="BI76" s="70">
        <f t="shared" si="58"/>
        <v>0</v>
      </c>
      <c r="BJ76" s="70">
        <f t="shared" si="59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45"/>
        <v/>
      </c>
      <c r="D77" s="7">
        <f t="shared" si="46"/>
        <v>0</v>
      </c>
      <c r="E77" s="9">
        <f t="shared" si="47"/>
        <v>0</v>
      </c>
      <c r="F77" s="51"/>
      <c r="G77" s="7">
        <v>0</v>
      </c>
      <c r="H77" s="7">
        <f t="shared" si="48"/>
        <v>0</v>
      </c>
      <c r="I77" s="31"/>
      <c r="J77" s="32"/>
      <c r="K77" s="35"/>
      <c r="L77" s="8">
        <v>0</v>
      </c>
      <c r="M77" s="7">
        <f t="shared" si="49"/>
        <v>0</v>
      </c>
      <c r="N77" s="31"/>
      <c r="O77" s="32"/>
      <c r="P77" s="35"/>
      <c r="Q77" s="8">
        <v>0</v>
      </c>
      <c r="R77" s="7">
        <f t="shared" si="50"/>
        <v>0</v>
      </c>
      <c r="S77" s="31"/>
      <c r="T77" s="32"/>
      <c r="U77" s="35"/>
      <c r="V77" s="8">
        <v>0</v>
      </c>
      <c r="W77" s="7">
        <f t="shared" si="51"/>
        <v>0</v>
      </c>
      <c r="X77" s="31"/>
      <c r="Y77" s="32"/>
      <c r="Z77" s="35"/>
      <c r="AA77" s="8">
        <v>0</v>
      </c>
      <c r="AB77" s="7">
        <f t="shared" si="52"/>
        <v>0</v>
      </c>
      <c r="AC77" s="31"/>
      <c r="AD77" s="32"/>
      <c r="AE77" s="35"/>
      <c r="AF77" s="8">
        <v>0</v>
      </c>
      <c r="AG77" s="7">
        <f t="shared" si="53"/>
        <v>0</v>
      </c>
      <c r="AH77" s="31"/>
      <c r="AI77" s="32"/>
      <c r="AJ77" s="35"/>
      <c r="AK77" s="8">
        <v>0</v>
      </c>
      <c r="AL77" s="7">
        <f t="shared" si="54"/>
        <v>0</v>
      </c>
      <c r="AM77" s="31"/>
      <c r="AN77" s="32"/>
      <c r="AO77" s="35"/>
      <c r="AP77" s="8">
        <v>0</v>
      </c>
      <c r="AQ77" s="7">
        <f t="shared" si="55"/>
        <v>0</v>
      </c>
      <c r="AR77" s="31"/>
      <c r="AS77" s="32"/>
      <c r="AT77" s="35"/>
      <c r="AU77" s="8">
        <v>0</v>
      </c>
      <c r="AV77" s="7">
        <f t="shared" si="56"/>
        <v>0</v>
      </c>
      <c r="AW77" s="31"/>
      <c r="AX77" s="32"/>
      <c r="AY77" s="35"/>
      <c r="AZ77" s="8">
        <v>0</v>
      </c>
      <c r="BA77" s="7">
        <f t="shared" si="57"/>
        <v>0</v>
      </c>
      <c r="BB77" s="31"/>
      <c r="BC77" s="32"/>
      <c r="BD77" s="69"/>
      <c r="BE77" s="72"/>
      <c r="BF77" s="5"/>
      <c r="BG77" s="5"/>
      <c r="BH77" s="73"/>
      <c r="BI77" s="70">
        <f t="shared" si="58"/>
        <v>0</v>
      </c>
      <c r="BJ77" s="70">
        <f t="shared" si="59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45"/>
        <v/>
      </c>
      <c r="D78" s="7">
        <f t="shared" si="46"/>
        <v>0</v>
      </c>
      <c r="E78" s="9">
        <f t="shared" si="47"/>
        <v>0</v>
      </c>
      <c r="F78" s="51"/>
      <c r="G78" s="7">
        <v>0</v>
      </c>
      <c r="H78" s="7">
        <f t="shared" si="48"/>
        <v>0</v>
      </c>
      <c r="I78" s="31"/>
      <c r="J78" s="32"/>
      <c r="K78" s="35"/>
      <c r="L78" s="8">
        <v>0</v>
      </c>
      <c r="M78" s="7">
        <f t="shared" si="49"/>
        <v>0</v>
      </c>
      <c r="N78" s="31"/>
      <c r="O78" s="32"/>
      <c r="P78" s="35"/>
      <c r="Q78" s="8">
        <v>0</v>
      </c>
      <c r="R78" s="7">
        <f t="shared" si="50"/>
        <v>0</v>
      </c>
      <c r="S78" s="31"/>
      <c r="T78" s="32"/>
      <c r="U78" s="35"/>
      <c r="V78" s="8">
        <v>0</v>
      </c>
      <c r="W78" s="7">
        <f t="shared" si="51"/>
        <v>0</v>
      </c>
      <c r="X78" s="31"/>
      <c r="Y78" s="32"/>
      <c r="Z78" s="35"/>
      <c r="AA78" s="8">
        <v>0</v>
      </c>
      <c r="AB78" s="7">
        <f t="shared" si="52"/>
        <v>0</v>
      </c>
      <c r="AC78" s="31"/>
      <c r="AD78" s="32"/>
      <c r="AE78" s="35"/>
      <c r="AF78" s="8">
        <v>0</v>
      </c>
      <c r="AG78" s="7">
        <f t="shared" si="53"/>
        <v>0</v>
      </c>
      <c r="AH78" s="31"/>
      <c r="AI78" s="32"/>
      <c r="AJ78" s="35"/>
      <c r="AK78" s="8">
        <v>0</v>
      </c>
      <c r="AL78" s="7">
        <f t="shared" si="54"/>
        <v>0</v>
      </c>
      <c r="AM78" s="31"/>
      <c r="AN78" s="32"/>
      <c r="AO78" s="35"/>
      <c r="AP78" s="8">
        <v>0</v>
      </c>
      <c r="AQ78" s="7">
        <f t="shared" si="55"/>
        <v>0</v>
      </c>
      <c r="AR78" s="31"/>
      <c r="AS78" s="32"/>
      <c r="AT78" s="35"/>
      <c r="AU78" s="8">
        <v>0</v>
      </c>
      <c r="AV78" s="7">
        <f t="shared" si="56"/>
        <v>0</v>
      </c>
      <c r="AW78" s="31"/>
      <c r="AX78" s="32"/>
      <c r="AY78" s="35"/>
      <c r="AZ78" s="8">
        <v>0</v>
      </c>
      <c r="BA78" s="7">
        <f t="shared" si="57"/>
        <v>0</v>
      </c>
      <c r="BB78" s="31"/>
      <c r="BC78" s="32"/>
      <c r="BD78" s="69"/>
      <c r="BE78" s="72"/>
      <c r="BF78" s="5"/>
      <c r="BG78" s="5"/>
      <c r="BH78" s="73"/>
      <c r="BI78" s="70">
        <f t="shared" si="58"/>
        <v>0</v>
      </c>
      <c r="BJ78" s="70">
        <f t="shared" si="59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45"/>
        <v/>
      </c>
      <c r="D79" s="7">
        <f t="shared" si="46"/>
        <v>0</v>
      </c>
      <c r="E79" s="9">
        <f t="shared" si="47"/>
        <v>0</v>
      </c>
      <c r="F79" s="51"/>
      <c r="G79" s="7">
        <v>0</v>
      </c>
      <c r="H79" s="7">
        <f t="shared" si="48"/>
        <v>0</v>
      </c>
      <c r="I79" s="31"/>
      <c r="J79" s="32"/>
      <c r="K79" s="35"/>
      <c r="L79" s="8">
        <v>0</v>
      </c>
      <c r="M79" s="7">
        <f t="shared" si="49"/>
        <v>0</v>
      </c>
      <c r="N79" s="31"/>
      <c r="O79" s="32"/>
      <c r="P79" s="35"/>
      <c r="Q79" s="8">
        <v>0</v>
      </c>
      <c r="R79" s="7">
        <f t="shared" si="50"/>
        <v>0</v>
      </c>
      <c r="S79" s="31"/>
      <c r="T79" s="32"/>
      <c r="U79" s="35"/>
      <c r="V79" s="8">
        <v>0</v>
      </c>
      <c r="W79" s="7">
        <f t="shared" si="51"/>
        <v>0</v>
      </c>
      <c r="X79" s="31"/>
      <c r="Y79" s="32"/>
      <c r="Z79" s="35"/>
      <c r="AA79" s="8">
        <v>0</v>
      </c>
      <c r="AB79" s="7">
        <f t="shared" si="52"/>
        <v>0</v>
      </c>
      <c r="AC79" s="31"/>
      <c r="AD79" s="32"/>
      <c r="AE79" s="35"/>
      <c r="AF79" s="8">
        <v>0</v>
      </c>
      <c r="AG79" s="7">
        <f t="shared" si="53"/>
        <v>0</v>
      </c>
      <c r="AH79" s="31"/>
      <c r="AI79" s="32"/>
      <c r="AJ79" s="35"/>
      <c r="AK79" s="8">
        <v>0</v>
      </c>
      <c r="AL79" s="7">
        <f t="shared" si="54"/>
        <v>0</v>
      </c>
      <c r="AM79" s="31"/>
      <c r="AN79" s="32"/>
      <c r="AO79" s="35"/>
      <c r="AP79" s="8">
        <v>0</v>
      </c>
      <c r="AQ79" s="7">
        <f t="shared" si="55"/>
        <v>0</v>
      </c>
      <c r="AR79" s="31"/>
      <c r="AS79" s="32"/>
      <c r="AT79" s="35"/>
      <c r="AU79" s="8">
        <v>0</v>
      </c>
      <c r="AV79" s="7">
        <f t="shared" si="56"/>
        <v>0</v>
      </c>
      <c r="AW79" s="31"/>
      <c r="AX79" s="32"/>
      <c r="AY79" s="35"/>
      <c r="AZ79" s="8">
        <v>0</v>
      </c>
      <c r="BA79" s="7">
        <f t="shared" si="57"/>
        <v>0</v>
      </c>
      <c r="BB79" s="31"/>
      <c r="BC79" s="32"/>
      <c r="BD79" s="69"/>
      <c r="BE79" s="72"/>
      <c r="BF79" s="5"/>
      <c r="BG79" s="5"/>
      <c r="BH79" s="73"/>
      <c r="BI79" s="70">
        <f t="shared" si="58"/>
        <v>0</v>
      </c>
      <c r="BJ79" s="70">
        <f t="shared" si="59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45"/>
        <v/>
      </c>
      <c r="D80" s="7">
        <f t="shared" si="46"/>
        <v>0</v>
      </c>
      <c r="E80" s="9">
        <f t="shared" si="47"/>
        <v>0</v>
      </c>
      <c r="F80" s="51"/>
      <c r="G80" s="7">
        <v>0</v>
      </c>
      <c r="H80" s="7">
        <f t="shared" si="48"/>
        <v>0</v>
      </c>
      <c r="I80" s="31"/>
      <c r="J80" s="32"/>
      <c r="K80" s="35"/>
      <c r="L80" s="8">
        <v>0</v>
      </c>
      <c r="M80" s="7">
        <f t="shared" si="49"/>
        <v>0</v>
      </c>
      <c r="N80" s="31"/>
      <c r="O80" s="32"/>
      <c r="P80" s="35"/>
      <c r="Q80" s="8">
        <v>0</v>
      </c>
      <c r="R80" s="7">
        <f t="shared" si="50"/>
        <v>0</v>
      </c>
      <c r="S80" s="31"/>
      <c r="T80" s="32"/>
      <c r="U80" s="35"/>
      <c r="V80" s="8">
        <v>0</v>
      </c>
      <c r="W80" s="7">
        <f t="shared" si="51"/>
        <v>0</v>
      </c>
      <c r="X80" s="31"/>
      <c r="Y80" s="32"/>
      <c r="Z80" s="35"/>
      <c r="AA80" s="8">
        <v>0</v>
      </c>
      <c r="AB80" s="7">
        <f t="shared" si="52"/>
        <v>0</v>
      </c>
      <c r="AC80" s="31"/>
      <c r="AD80" s="32"/>
      <c r="AE80" s="35"/>
      <c r="AF80" s="8">
        <v>0</v>
      </c>
      <c r="AG80" s="7">
        <f t="shared" si="53"/>
        <v>0</v>
      </c>
      <c r="AH80" s="31"/>
      <c r="AI80" s="32"/>
      <c r="AJ80" s="35"/>
      <c r="AK80" s="8">
        <v>0</v>
      </c>
      <c r="AL80" s="7">
        <f t="shared" si="54"/>
        <v>0</v>
      </c>
      <c r="AM80" s="31"/>
      <c r="AN80" s="32"/>
      <c r="AO80" s="35"/>
      <c r="AP80" s="8">
        <v>0</v>
      </c>
      <c r="AQ80" s="7">
        <f t="shared" si="55"/>
        <v>0</v>
      </c>
      <c r="AR80" s="31"/>
      <c r="AS80" s="32"/>
      <c r="AT80" s="35"/>
      <c r="AU80" s="8">
        <v>0</v>
      </c>
      <c r="AV80" s="7">
        <f t="shared" si="56"/>
        <v>0</v>
      </c>
      <c r="AW80" s="31"/>
      <c r="AX80" s="32"/>
      <c r="AY80" s="35"/>
      <c r="AZ80" s="8">
        <v>0</v>
      </c>
      <c r="BA80" s="7">
        <f t="shared" si="57"/>
        <v>0</v>
      </c>
      <c r="BB80" s="31"/>
      <c r="BC80" s="32"/>
      <c r="BD80" s="69"/>
      <c r="BE80" s="72"/>
      <c r="BF80" s="5"/>
      <c r="BG80" s="5"/>
      <c r="BH80" s="73"/>
      <c r="BI80" s="70">
        <f t="shared" si="58"/>
        <v>0</v>
      </c>
      <c r="BJ80" s="70">
        <f t="shared" si="59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45"/>
        <v/>
      </c>
      <c r="D81" s="7">
        <f t="shared" si="46"/>
        <v>0</v>
      </c>
      <c r="E81" s="9">
        <f t="shared" si="47"/>
        <v>0</v>
      </c>
      <c r="F81" s="51"/>
      <c r="G81" s="7">
        <v>0</v>
      </c>
      <c r="H81" s="7">
        <f t="shared" si="48"/>
        <v>0</v>
      </c>
      <c r="I81" s="31"/>
      <c r="J81" s="32"/>
      <c r="K81" s="35"/>
      <c r="L81" s="8">
        <v>0</v>
      </c>
      <c r="M81" s="7">
        <f t="shared" si="49"/>
        <v>0</v>
      </c>
      <c r="N81" s="31"/>
      <c r="O81" s="32"/>
      <c r="P81" s="35"/>
      <c r="Q81" s="8">
        <v>0</v>
      </c>
      <c r="R81" s="7">
        <f t="shared" si="50"/>
        <v>0</v>
      </c>
      <c r="S81" s="31"/>
      <c r="T81" s="32"/>
      <c r="U81" s="35"/>
      <c r="V81" s="8">
        <v>0</v>
      </c>
      <c r="W81" s="7">
        <f t="shared" si="51"/>
        <v>0</v>
      </c>
      <c r="X81" s="31"/>
      <c r="Y81" s="32"/>
      <c r="Z81" s="35"/>
      <c r="AA81" s="8">
        <v>0</v>
      </c>
      <c r="AB81" s="7">
        <f t="shared" si="52"/>
        <v>0</v>
      </c>
      <c r="AC81" s="31"/>
      <c r="AD81" s="32"/>
      <c r="AE81" s="35"/>
      <c r="AF81" s="8">
        <v>0</v>
      </c>
      <c r="AG81" s="7">
        <f t="shared" si="53"/>
        <v>0</v>
      </c>
      <c r="AH81" s="31"/>
      <c r="AI81" s="32"/>
      <c r="AJ81" s="35"/>
      <c r="AK81" s="8">
        <v>0</v>
      </c>
      <c r="AL81" s="7">
        <f t="shared" si="54"/>
        <v>0</v>
      </c>
      <c r="AM81" s="31"/>
      <c r="AN81" s="32"/>
      <c r="AO81" s="35"/>
      <c r="AP81" s="8">
        <v>0</v>
      </c>
      <c r="AQ81" s="7">
        <f t="shared" si="55"/>
        <v>0</v>
      </c>
      <c r="AR81" s="31"/>
      <c r="AS81" s="32"/>
      <c r="AT81" s="35"/>
      <c r="AU81" s="8">
        <v>0</v>
      </c>
      <c r="AV81" s="7">
        <f t="shared" si="56"/>
        <v>0</v>
      </c>
      <c r="AW81" s="31"/>
      <c r="AX81" s="32"/>
      <c r="AY81" s="35"/>
      <c r="AZ81" s="8">
        <v>0</v>
      </c>
      <c r="BA81" s="7">
        <f t="shared" si="57"/>
        <v>0</v>
      </c>
      <c r="BB81" s="31"/>
      <c r="BC81" s="32"/>
      <c r="BD81" s="69"/>
      <c r="BE81" s="72"/>
      <c r="BF81" s="5"/>
      <c r="BG81" s="5"/>
      <c r="BH81" s="73"/>
      <c r="BI81" s="70">
        <f t="shared" si="58"/>
        <v>0</v>
      </c>
      <c r="BJ81" s="70">
        <f t="shared" si="59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45"/>
        <v/>
      </c>
      <c r="D82" s="7">
        <f t="shared" si="46"/>
        <v>0</v>
      </c>
      <c r="E82" s="9">
        <f t="shared" si="47"/>
        <v>0</v>
      </c>
      <c r="F82" s="51"/>
      <c r="G82" s="7">
        <v>0</v>
      </c>
      <c r="H82" s="7">
        <f t="shared" si="48"/>
        <v>0</v>
      </c>
      <c r="I82" s="31"/>
      <c r="J82" s="32"/>
      <c r="K82" s="35"/>
      <c r="L82" s="8">
        <v>0</v>
      </c>
      <c r="M82" s="7">
        <f t="shared" si="49"/>
        <v>0</v>
      </c>
      <c r="N82" s="31"/>
      <c r="O82" s="32"/>
      <c r="P82" s="35"/>
      <c r="Q82" s="8">
        <v>0</v>
      </c>
      <c r="R82" s="7">
        <f t="shared" si="50"/>
        <v>0</v>
      </c>
      <c r="S82" s="31"/>
      <c r="T82" s="32"/>
      <c r="U82" s="35"/>
      <c r="V82" s="8">
        <v>0</v>
      </c>
      <c r="W82" s="7">
        <f t="shared" si="51"/>
        <v>0</v>
      </c>
      <c r="X82" s="31"/>
      <c r="Y82" s="32"/>
      <c r="Z82" s="35"/>
      <c r="AA82" s="8">
        <v>0</v>
      </c>
      <c r="AB82" s="7">
        <f t="shared" si="52"/>
        <v>0</v>
      </c>
      <c r="AC82" s="31"/>
      <c r="AD82" s="32"/>
      <c r="AE82" s="35"/>
      <c r="AF82" s="8">
        <v>0</v>
      </c>
      <c r="AG82" s="7">
        <f t="shared" si="53"/>
        <v>0</v>
      </c>
      <c r="AH82" s="31"/>
      <c r="AI82" s="32"/>
      <c r="AJ82" s="35"/>
      <c r="AK82" s="8">
        <v>0</v>
      </c>
      <c r="AL82" s="7">
        <f t="shared" si="54"/>
        <v>0</v>
      </c>
      <c r="AM82" s="31"/>
      <c r="AN82" s="32"/>
      <c r="AO82" s="35"/>
      <c r="AP82" s="8">
        <v>0</v>
      </c>
      <c r="AQ82" s="7">
        <f t="shared" si="55"/>
        <v>0</v>
      </c>
      <c r="AR82" s="31"/>
      <c r="AS82" s="32"/>
      <c r="AT82" s="35"/>
      <c r="AU82" s="8">
        <v>0</v>
      </c>
      <c r="AV82" s="7">
        <f t="shared" si="56"/>
        <v>0</v>
      </c>
      <c r="AW82" s="31"/>
      <c r="AX82" s="32"/>
      <c r="AY82" s="35"/>
      <c r="AZ82" s="8">
        <v>0</v>
      </c>
      <c r="BA82" s="7">
        <f t="shared" si="57"/>
        <v>0</v>
      </c>
      <c r="BB82" s="31"/>
      <c r="BC82" s="32"/>
      <c r="BD82" s="69"/>
      <c r="BE82" s="72"/>
      <c r="BF82" s="5"/>
      <c r="BG82" s="5"/>
      <c r="BH82" s="73"/>
      <c r="BI82" s="70">
        <f t="shared" ref="BI82:BI98" si="60">SUM(BE82:BH82)</f>
        <v>0</v>
      </c>
      <c r="BJ82" s="70">
        <f t="shared" ref="BJ82:BJ102" si="61">MAX(BE82:BH82)</f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45"/>
        <v/>
      </c>
      <c r="D83" s="7">
        <f t="shared" si="46"/>
        <v>0</v>
      </c>
      <c r="E83" s="9">
        <f t="shared" si="47"/>
        <v>0</v>
      </c>
      <c r="F83" s="51"/>
      <c r="G83" s="7">
        <v>0</v>
      </c>
      <c r="H83" s="7">
        <f t="shared" si="48"/>
        <v>0</v>
      </c>
      <c r="I83" s="31"/>
      <c r="J83" s="32"/>
      <c r="K83" s="35"/>
      <c r="L83" s="8">
        <v>0</v>
      </c>
      <c r="M83" s="7">
        <f t="shared" si="49"/>
        <v>0</v>
      </c>
      <c r="N83" s="31"/>
      <c r="O83" s="32"/>
      <c r="P83" s="35"/>
      <c r="Q83" s="8">
        <v>0</v>
      </c>
      <c r="R83" s="7">
        <f t="shared" si="50"/>
        <v>0</v>
      </c>
      <c r="S83" s="31"/>
      <c r="T83" s="32"/>
      <c r="U83" s="35"/>
      <c r="V83" s="8">
        <v>0</v>
      </c>
      <c r="W83" s="7">
        <f t="shared" si="51"/>
        <v>0</v>
      </c>
      <c r="X83" s="31"/>
      <c r="Y83" s="32"/>
      <c r="Z83" s="35"/>
      <c r="AA83" s="8">
        <v>0</v>
      </c>
      <c r="AB83" s="7">
        <f t="shared" si="52"/>
        <v>0</v>
      </c>
      <c r="AC83" s="31"/>
      <c r="AD83" s="32"/>
      <c r="AE83" s="35"/>
      <c r="AF83" s="8">
        <v>0</v>
      </c>
      <c r="AG83" s="7">
        <f t="shared" si="53"/>
        <v>0</v>
      </c>
      <c r="AH83" s="31"/>
      <c r="AI83" s="32"/>
      <c r="AJ83" s="35"/>
      <c r="AK83" s="8">
        <v>0</v>
      </c>
      <c r="AL83" s="7">
        <f t="shared" si="54"/>
        <v>0</v>
      </c>
      <c r="AM83" s="31"/>
      <c r="AN83" s="32"/>
      <c r="AO83" s="35"/>
      <c r="AP83" s="8">
        <v>0</v>
      </c>
      <c r="AQ83" s="7">
        <f t="shared" si="55"/>
        <v>0</v>
      </c>
      <c r="AR83" s="31"/>
      <c r="AS83" s="32"/>
      <c r="AT83" s="35"/>
      <c r="AU83" s="8">
        <v>0</v>
      </c>
      <c r="AV83" s="7">
        <f t="shared" si="56"/>
        <v>0</v>
      </c>
      <c r="AW83" s="31"/>
      <c r="AX83" s="32"/>
      <c r="AY83" s="35"/>
      <c r="AZ83" s="8">
        <v>0</v>
      </c>
      <c r="BA83" s="7">
        <f t="shared" si="57"/>
        <v>0</v>
      </c>
      <c r="BB83" s="31"/>
      <c r="BC83" s="32"/>
      <c r="BD83" s="69"/>
      <c r="BE83" s="72"/>
      <c r="BF83" s="5"/>
      <c r="BG83" s="5"/>
      <c r="BH83" s="73"/>
      <c r="BI83" s="70">
        <f t="shared" si="60"/>
        <v>0</v>
      </c>
      <c r="BJ83" s="70">
        <f t="shared" si="61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45"/>
        <v/>
      </c>
      <c r="D84" s="7">
        <f t="shared" si="46"/>
        <v>0</v>
      </c>
      <c r="E84" s="9">
        <f t="shared" si="47"/>
        <v>0</v>
      </c>
      <c r="F84" s="51"/>
      <c r="G84" s="7">
        <v>0</v>
      </c>
      <c r="H84" s="7">
        <f t="shared" si="48"/>
        <v>0</v>
      </c>
      <c r="I84" s="31"/>
      <c r="J84" s="32"/>
      <c r="K84" s="35"/>
      <c r="L84" s="8">
        <v>0</v>
      </c>
      <c r="M84" s="7">
        <f t="shared" si="49"/>
        <v>0</v>
      </c>
      <c r="N84" s="31"/>
      <c r="O84" s="32"/>
      <c r="P84" s="35"/>
      <c r="Q84" s="8">
        <v>0</v>
      </c>
      <c r="R84" s="7">
        <f t="shared" si="50"/>
        <v>0</v>
      </c>
      <c r="S84" s="31"/>
      <c r="T84" s="32"/>
      <c r="U84" s="35"/>
      <c r="V84" s="8">
        <v>0</v>
      </c>
      <c r="W84" s="7">
        <f t="shared" si="51"/>
        <v>0</v>
      </c>
      <c r="X84" s="31"/>
      <c r="Y84" s="32"/>
      <c r="Z84" s="35"/>
      <c r="AA84" s="8">
        <v>0</v>
      </c>
      <c r="AB84" s="7">
        <f t="shared" si="52"/>
        <v>0</v>
      </c>
      <c r="AC84" s="31"/>
      <c r="AD84" s="32"/>
      <c r="AE84" s="35"/>
      <c r="AF84" s="8">
        <v>0</v>
      </c>
      <c r="AG84" s="7">
        <f t="shared" si="53"/>
        <v>0</v>
      </c>
      <c r="AH84" s="31"/>
      <c r="AI84" s="32"/>
      <c r="AJ84" s="35"/>
      <c r="AK84" s="8">
        <v>0</v>
      </c>
      <c r="AL84" s="7">
        <f t="shared" si="54"/>
        <v>0</v>
      </c>
      <c r="AM84" s="31"/>
      <c r="AN84" s="32"/>
      <c r="AO84" s="35"/>
      <c r="AP84" s="8">
        <v>0</v>
      </c>
      <c r="AQ84" s="7">
        <f t="shared" si="55"/>
        <v>0</v>
      </c>
      <c r="AR84" s="31"/>
      <c r="AS84" s="32"/>
      <c r="AT84" s="35"/>
      <c r="AU84" s="8">
        <v>0</v>
      </c>
      <c r="AV84" s="7">
        <f t="shared" si="56"/>
        <v>0</v>
      </c>
      <c r="AW84" s="31"/>
      <c r="AX84" s="32"/>
      <c r="AY84" s="35"/>
      <c r="AZ84" s="8">
        <v>0</v>
      </c>
      <c r="BA84" s="7">
        <f t="shared" si="57"/>
        <v>0</v>
      </c>
      <c r="BB84" s="31"/>
      <c r="BC84" s="32"/>
      <c r="BD84" s="69"/>
      <c r="BE84" s="72"/>
      <c r="BF84" s="5"/>
      <c r="BG84" s="5"/>
      <c r="BH84" s="73"/>
      <c r="BI84" s="70">
        <f t="shared" si="60"/>
        <v>0</v>
      </c>
      <c r="BJ84" s="70">
        <f t="shared" si="61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45"/>
        <v/>
      </c>
      <c r="D85" s="7">
        <f t="shared" si="46"/>
        <v>0</v>
      </c>
      <c r="E85" s="9">
        <f t="shared" si="47"/>
        <v>0</v>
      </c>
      <c r="F85" s="51"/>
      <c r="G85" s="7">
        <v>0</v>
      </c>
      <c r="H85" s="7">
        <f t="shared" si="48"/>
        <v>0</v>
      </c>
      <c r="I85" s="31"/>
      <c r="J85" s="32"/>
      <c r="K85" s="35"/>
      <c r="L85" s="8">
        <v>0</v>
      </c>
      <c r="M85" s="7">
        <f t="shared" si="49"/>
        <v>0</v>
      </c>
      <c r="N85" s="31"/>
      <c r="O85" s="32"/>
      <c r="P85" s="35"/>
      <c r="Q85" s="8">
        <v>0</v>
      </c>
      <c r="R85" s="7">
        <f t="shared" si="50"/>
        <v>0</v>
      </c>
      <c r="S85" s="31"/>
      <c r="T85" s="32"/>
      <c r="U85" s="35"/>
      <c r="V85" s="8">
        <v>0</v>
      </c>
      <c r="W85" s="7">
        <f t="shared" si="51"/>
        <v>0</v>
      </c>
      <c r="X85" s="31"/>
      <c r="Y85" s="32"/>
      <c r="Z85" s="35"/>
      <c r="AA85" s="8">
        <v>0</v>
      </c>
      <c r="AB85" s="7">
        <f t="shared" si="52"/>
        <v>0</v>
      </c>
      <c r="AC85" s="31"/>
      <c r="AD85" s="32"/>
      <c r="AE85" s="35"/>
      <c r="AF85" s="8">
        <v>0</v>
      </c>
      <c r="AG85" s="7">
        <f t="shared" si="53"/>
        <v>0</v>
      </c>
      <c r="AH85" s="31"/>
      <c r="AI85" s="32"/>
      <c r="AJ85" s="35"/>
      <c r="AK85" s="8">
        <v>0</v>
      </c>
      <c r="AL85" s="7">
        <f t="shared" si="54"/>
        <v>0</v>
      </c>
      <c r="AM85" s="31"/>
      <c r="AN85" s="32"/>
      <c r="AO85" s="35"/>
      <c r="AP85" s="8">
        <v>0</v>
      </c>
      <c r="AQ85" s="7">
        <f t="shared" si="55"/>
        <v>0</v>
      </c>
      <c r="AR85" s="31"/>
      <c r="AS85" s="32"/>
      <c r="AT85" s="35"/>
      <c r="AU85" s="8">
        <v>0</v>
      </c>
      <c r="AV85" s="7">
        <f t="shared" si="56"/>
        <v>0</v>
      </c>
      <c r="AW85" s="31"/>
      <c r="AX85" s="32"/>
      <c r="AY85" s="35"/>
      <c r="AZ85" s="8">
        <v>0</v>
      </c>
      <c r="BA85" s="7">
        <f t="shared" si="57"/>
        <v>0</v>
      </c>
      <c r="BB85" s="31"/>
      <c r="BC85" s="32"/>
      <c r="BD85" s="69"/>
      <c r="BE85" s="72"/>
      <c r="BF85" s="5"/>
      <c r="BG85" s="5"/>
      <c r="BH85" s="73"/>
      <c r="BI85" s="70">
        <f t="shared" si="60"/>
        <v>0</v>
      </c>
      <c r="BJ85" s="70">
        <f t="shared" si="61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45"/>
        <v/>
      </c>
      <c r="D86" s="7">
        <f t="shared" si="46"/>
        <v>0</v>
      </c>
      <c r="E86" s="9">
        <f t="shared" si="47"/>
        <v>0</v>
      </c>
      <c r="F86" s="51"/>
      <c r="G86" s="7">
        <v>0</v>
      </c>
      <c r="H86" s="7">
        <f t="shared" si="48"/>
        <v>0</v>
      </c>
      <c r="I86" s="31"/>
      <c r="J86" s="32"/>
      <c r="K86" s="35"/>
      <c r="L86" s="8">
        <v>0</v>
      </c>
      <c r="M86" s="7">
        <f t="shared" si="49"/>
        <v>0</v>
      </c>
      <c r="N86" s="31"/>
      <c r="O86" s="32"/>
      <c r="P86" s="35"/>
      <c r="Q86" s="8">
        <v>0</v>
      </c>
      <c r="R86" s="7">
        <f t="shared" si="50"/>
        <v>0</v>
      </c>
      <c r="S86" s="31"/>
      <c r="T86" s="32"/>
      <c r="U86" s="35"/>
      <c r="V86" s="8">
        <v>0</v>
      </c>
      <c r="W86" s="7">
        <f t="shared" si="51"/>
        <v>0</v>
      </c>
      <c r="X86" s="31"/>
      <c r="Y86" s="32"/>
      <c r="Z86" s="35"/>
      <c r="AA86" s="8">
        <v>0</v>
      </c>
      <c r="AB86" s="7">
        <f t="shared" si="52"/>
        <v>0</v>
      </c>
      <c r="AC86" s="31"/>
      <c r="AD86" s="32"/>
      <c r="AE86" s="35"/>
      <c r="AF86" s="8">
        <v>0</v>
      </c>
      <c r="AG86" s="7">
        <f t="shared" si="53"/>
        <v>0</v>
      </c>
      <c r="AH86" s="31"/>
      <c r="AI86" s="32"/>
      <c r="AJ86" s="35"/>
      <c r="AK86" s="8">
        <v>0</v>
      </c>
      <c r="AL86" s="7">
        <f t="shared" si="54"/>
        <v>0</v>
      </c>
      <c r="AM86" s="31"/>
      <c r="AN86" s="32"/>
      <c r="AO86" s="35"/>
      <c r="AP86" s="8">
        <v>0</v>
      </c>
      <c r="AQ86" s="7">
        <f t="shared" si="55"/>
        <v>0</v>
      </c>
      <c r="AR86" s="31"/>
      <c r="AS86" s="32"/>
      <c r="AT86" s="35"/>
      <c r="AU86" s="8">
        <v>0</v>
      </c>
      <c r="AV86" s="7">
        <f t="shared" si="56"/>
        <v>0</v>
      </c>
      <c r="AW86" s="31"/>
      <c r="AX86" s="32"/>
      <c r="AY86" s="35"/>
      <c r="AZ86" s="8">
        <v>0</v>
      </c>
      <c r="BA86" s="7">
        <f t="shared" si="57"/>
        <v>0</v>
      </c>
      <c r="BB86" s="31"/>
      <c r="BC86" s="32"/>
      <c r="BD86" s="69"/>
      <c r="BE86" s="72"/>
      <c r="BF86" s="5"/>
      <c r="BG86" s="5"/>
      <c r="BH86" s="73"/>
      <c r="BI86" s="70">
        <f t="shared" si="60"/>
        <v>0</v>
      </c>
      <c r="BJ86" s="70">
        <f t="shared" si="61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45"/>
        <v/>
      </c>
      <c r="D87" s="7">
        <f t="shared" si="46"/>
        <v>0</v>
      </c>
      <c r="E87" s="9">
        <f t="shared" si="47"/>
        <v>0</v>
      </c>
      <c r="F87" s="51"/>
      <c r="G87" s="7">
        <v>0</v>
      </c>
      <c r="H87" s="7">
        <f t="shared" si="48"/>
        <v>0</v>
      </c>
      <c r="I87" s="31"/>
      <c r="J87" s="32"/>
      <c r="K87" s="35"/>
      <c r="L87" s="8">
        <v>0</v>
      </c>
      <c r="M87" s="7">
        <f t="shared" si="49"/>
        <v>0</v>
      </c>
      <c r="N87" s="31"/>
      <c r="O87" s="32"/>
      <c r="P87" s="35"/>
      <c r="Q87" s="8">
        <v>0</v>
      </c>
      <c r="R87" s="7">
        <f t="shared" si="50"/>
        <v>0</v>
      </c>
      <c r="S87" s="31"/>
      <c r="T87" s="32"/>
      <c r="U87" s="35"/>
      <c r="V87" s="8">
        <v>0</v>
      </c>
      <c r="W87" s="7">
        <f t="shared" si="51"/>
        <v>0</v>
      </c>
      <c r="X87" s="31"/>
      <c r="Y87" s="32"/>
      <c r="Z87" s="35"/>
      <c r="AA87" s="8">
        <v>0</v>
      </c>
      <c r="AB87" s="7">
        <f t="shared" si="52"/>
        <v>0</v>
      </c>
      <c r="AC87" s="31"/>
      <c r="AD87" s="32"/>
      <c r="AE87" s="35"/>
      <c r="AF87" s="8">
        <v>0</v>
      </c>
      <c r="AG87" s="7">
        <f t="shared" si="53"/>
        <v>0</v>
      </c>
      <c r="AH87" s="31"/>
      <c r="AI87" s="32"/>
      <c r="AJ87" s="35"/>
      <c r="AK87" s="8">
        <v>0</v>
      </c>
      <c r="AL87" s="7">
        <f t="shared" si="54"/>
        <v>0</v>
      </c>
      <c r="AM87" s="31"/>
      <c r="AN87" s="32"/>
      <c r="AO87" s="35"/>
      <c r="AP87" s="8">
        <v>0</v>
      </c>
      <c r="AQ87" s="7">
        <f t="shared" si="55"/>
        <v>0</v>
      </c>
      <c r="AR87" s="31"/>
      <c r="AS87" s="32"/>
      <c r="AT87" s="35"/>
      <c r="AU87" s="8">
        <v>0</v>
      </c>
      <c r="AV87" s="7">
        <f t="shared" si="56"/>
        <v>0</v>
      </c>
      <c r="AW87" s="31"/>
      <c r="AX87" s="32"/>
      <c r="AY87" s="35"/>
      <c r="AZ87" s="8">
        <v>0</v>
      </c>
      <c r="BA87" s="7">
        <f t="shared" si="57"/>
        <v>0</v>
      </c>
      <c r="BB87" s="31"/>
      <c r="BC87" s="32"/>
      <c r="BD87" s="69"/>
      <c r="BE87" s="72"/>
      <c r="BF87" s="5"/>
      <c r="BG87" s="5"/>
      <c r="BH87" s="73"/>
      <c r="BI87" s="70">
        <f t="shared" si="60"/>
        <v>0</v>
      </c>
      <c r="BJ87" s="70">
        <f t="shared" si="61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45"/>
        <v/>
      </c>
      <c r="D88" s="7">
        <f t="shared" si="46"/>
        <v>0</v>
      </c>
      <c r="E88" s="9">
        <f t="shared" si="47"/>
        <v>0</v>
      </c>
      <c r="F88" s="51"/>
      <c r="G88" s="7">
        <v>0</v>
      </c>
      <c r="H88" s="7">
        <f t="shared" si="48"/>
        <v>0</v>
      </c>
      <c r="I88" s="31"/>
      <c r="J88" s="32"/>
      <c r="K88" s="35"/>
      <c r="L88" s="8">
        <v>0</v>
      </c>
      <c r="M88" s="7">
        <f t="shared" si="49"/>
        <v>0</v>
      </c>
      <c r="N88" s="31"/>
      <c r="O88" s="32"/>
      <c r="P88" s="35"/>
      <c r="Q88" s="8">
        <v>0</v>
      </c>
      <c r="R88" s="7">
        <f t="shared" si="50"/>
        <v>0</v>
      </c>
      <c r="S88" s="31"/>
      <c r="T88" s="32"/>
      <c r="U88" s="35"/>
      <c r="V88" s="8">
        <v>0</v>
      </c>
      <c r="W88" s="7">
        <f t="shared" si="51"/>
        <v>0</v>
      </c>
      <c r="X88" s="31"/>
      <c r="Y88" s="32"/>
      <c r="Z88" s="35"/>
      <c r="AA88" s="8">
        <v>0</v>
      </c>
      <c r="AB88" s="7">
        <f t="shared" si="52"/>
        <v>0</v>
      </c>
      <c r="AC88" s="31"/>
      <c r="AD88" s="32"/>
      <c r="AE88" s="35"/>
      <c r="AF88" s="8">
        <v>0</v>
      </c>
      <c r="AG88" s="7">
        <f t="shared" si="53"/>
        <v>0</v>
      </c>
      <c r="AH88" s="31"/>
      <c r="AI88" s="32"/>
      <c r="AJ88" s="35"/>
      <c r="AK88" s="8">
        <v>0</v>
      </c>
      <c r="AL88" s="7">
        <f t="shared" si="54"/>
        <v>0</v>
      </c>
      <c r="AM88" s="31"/>
      <c r="AN88" s="32"/>
      <c r="AO88" s="35"/>
      <c r="AP88" s="8">
        <v>0</v>
      </c>
      <c r="AQ88" s="7">
        <f t="shared" si="55"/>
        <v>0</v>
      </c>
      <c r="AR88" s="31"/>
      <c r="AS88" s="32"/>
      <c r="AT88" s="35"/>
      <c r="AU88" s="8">
        <v>0</v>
      </c>
      <c r="AV88" s="7">
        <f t="shared" si="56"/>
        <v>0</v>
      </c>
      <c r="AW88" s="31"/>
      <c r="AX88" s="32"/>
      <c r="AY88" s="35"/>
      <c r="AZ88" s="8">
        <v>0</v>
      </c>
      <c r="BA88" s="7">
        <f t="shared" si="57"/>
        <v>0</v>
      </c>
      <c r="BB88" s="31"/>
      <c r="BC88" s="32"/>
      <c r="BD88" s="69"/>
      <c r="BE88" s="72"/>
      <c r="BF88" s="5"/>
      <c r="BG88" s="5"/>
      <c r="BH88" s="73"/>
      <c r="BI88" s="70">
        <f t="shared" si="60"/>
        <v>0</v>
      </c>
      <c r="BJ88" s="70">
        <f t="shared" si="61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45"/>
        <v/>
      </c>
      <c r="D89" s="7">
        <f t="shared" si="46"/>
        <v>0</v>
      </c>
      <c r="E89" s="9">
        <f t="shared" si="47"/>
        <v>0</v>
      </c>
      <c r="F89" s="51"/>
      <c r="G89" s="7">
        <v>0</v>
      </c>
      <c r="H89" s="7">
        <f t="shared" si="48"/>
        <v>0</v>
      </c>
      <c r="I89" s="31"/>
      <c r="J89" s="32"/>
      <c r="K89" s="35"/>
      <c r="L89" s="8">
        <v>0</v>
      </c>
      <c r="M89" s="7">
        <f t="shared" si="49"/>
        <v>0</v>
      </c>
      <c r="N89" s="31"/>
      <c r="O89" s="32"/>
      <c r="P89" s="35"/>
      <c r="Q89" s="8">
        <v>0</v>
      </c>
      <c r="R89" s="7">
        <f t="shared" si="50"/>
        <v>0</v>
      </c>
      <c r="S89" s="31"/>
      <c r="T89" s="32"/>
      <c r="U89" s="35"/>
      <c r="V89" s="8">
        <v>0</v>
      </c>
      <c r="W89" s="7">
        <f t="shared" si="51"/>
        <v>0</v>
      </c>
      <c r="X89" s="31"/>
      <c r="Y89" s="32"/>
      <c r="Z89" s="35"/>
      <c r="AA89" s="8">
        <v>0</v>
      </c>
      <c r="AB89" s="7">
        <f t="shared" si="52"/>
        <v>0</v>
      </c>
      <c r="AC89" s="31"/>
      <c r="AD89" s="32"/>
      <c r="AE89" s="35"/>
      <c r="AF89" s="8">
        <v>0</v>
      </c>
      <c r="AG89" s="7">
        <f t="shared" si="53"/>
        <v>0</v>
      </c>
      <c r="AH89" s="31"/>
      <c r="AI89" s="32"/>
      <c r="AJ89" s="35"/>
      <c r="AK89" s="8">
        <v>0</v>
      </c>
      <c r="AL89" s="7">
        <f t="shared" si="54"/>
        <v>0</v>
      </c>
      <c r="AM89" s="31"/>
      <c r="AN89" s="32"/>
      <c r="AO89" s="35"/>
      <c r="AP89" s="8">
        <v>0</v>
      </c>
      <c r="AQ89" s="7">
        <f t="shared" si="55"/>
        <v>0</v>
      </c>
      <c r="AR89" s="31"/>
      <c r="AS89" s="32"/>
      <c r="AT89" s="35"/>
      <c r="AU89" s="8">
        <v>0</v>
      </c>
      <c r="AV89" s="7">
        <f t="shared" si="56"/>
        <v>0</v>
      </c>
      <c r="AW89" s="31"/>
      <c r="AX89" s="32"/>
      <c r="AY89" s="35"/>
      <c r="AZ89" s="8">
        <v>0</v>
      </c>
      <c r="BA89" s="7">
        <f t="shared" si="57"/>
        <v>0</v>
      </c>
      <c r="BB89" s="31"/>
      <c r="BC89" s="32"/>
      <c r="BD89" s="69"/>
      <c r="BE89" s="72"/>
      <c r="BF89" s="5"/>
      <c r="BG89" s="5"/>
      <c r="BH89" s="73"/>
      <c r="BI89" s="70">
        <f t="shared" si="60"/>
        <v>0</v>
      </c>
      <c r="BJ89" s="70">
        <f t="shared" si="61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45"/>
        <v/>
      </c>
      <c r="D90" s="7">
        <f t="shared" si="46"/>
        <v>0</v>
      </c>
      <c r="E90" s="9">
        <f t="shared" si="47"/>
        <v>0</v>
      </c>
      <c r="F90" s="51"/>
      <c r="G90" s="7">
        <v>0</v>
      </c>
      <c r="H90" s="7">
        <f t="shared" si="48"/>
        <v>0</v>
      </c>
      <c r="I90" s="31"/>
      <c r="J90" s="32"/>
      <c r="K90" s="35"/>
      <c r="L90" s="8">
        <v>0</v>
      </c>
      <c r="M90" s="7">
        <f t="shared" si="49"/>
        <v>0</v>
      </c>
      <c r="N90" s="31"/>
      <c r="O90" s="32"/>
      <c r="P90" s="35"/>
      <c r="Q90" s="8">
        <v>0</v>
      </c>
      <c r="R90" s="7">
        <f t="shared" si="50"/>
        <v>0</v>
      </c>
      <c r="S90" s="31"/>
      <c r="T90" s="32"/>
      <c r="U90" s="35"/>
      <c r="V90" s="8">
        <v>0</v>
      </c>
      <c r="W90" s="7">
        <f t="shared" si="51"/>
        <v>0</v>
      </c>
      <c r="X90" s="31"/>
      <c r="Y90" s="32"/>
      <c r="Z90" s="35"/>
      <c r="AA90" s="8">
        <v>0</v>
      </c>
      <c r="AB90" s="7">
        <f t="shared" si="52"/>
        <v>0</v>
      </c>
      <c r="AC90" s="31"/>
      <c r="AD90" s="32"/>
      <c r="AE90" s="35"/>
      <c r="AF90" s="8">
        <v>0</v>
      </c>
      <c r="AG90" s="7">
        <f t="shared" si="53"/>
        <v>0</v>
      </c>
      <c r="AH90" s="31"/>
      <c r="AI90" s="32"/>
      <c r="AJ90" s="35"/>
      <c r="AK90" s="8">
        <v>0</v>
      </c>
      <c r="AL90" s="7">
        <f t="shared" si="54"/>
        <v>0</v>
      </c>
      <c r="AM90" s="31"/>
      <c r="AN90" s="32"/>
      <c r="AO90" s="35"/>
      <c r="AP90" s="8">
        <v>0</v>
      </c>
      <c r="AQ90" s="7">
        <f t="shared" si="55"/>
        <v>0</v>
      </c>
      <c r="AR90" s="31"/>
      <c r="AS90" s="32"/>
      <c r="AT90" s="35"/>
      <c r="AU90" s="8">
        <v>0</v>
      </c>
      <c r="AV90" s="7">
        <f t="shared" si="56"/>
        <v>0</v>
      </c>
      <c r="AW90" s="31"/>
      <c r="AX90" s="32"/>
      <c r="AY90" s="35"/>
      <c r="AZ90" s="8">
        <v>0</v>
      </c>
      <c r="BA90" s="7">
        <f t="shared" si="57"/>
        <v>0</v>
      </c>
      <c r="BB90" s="31"/>
      <c r="BC90" s="32"/>
      <c r="BD90" s="69"/>
      <c r="BE90" s="72"/>
      <c r="BF90" s="5"/>
      <c r="BG90" s="5"/>
      <c r="BH90" s="73"/>
      <c r="BI90" s="70">
        <f t="shared" si="60"/>
        <v>0</v>
      </c>
      <c r="BJ90" s="70">
        <f t="shared" si="61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45"/>
        <v/>
      </c>
      <c r="D91" s="7">
        <f t="shared" si="46"/>
        <v>0</v>
      </c>
      <c r="E91" s="9">
        <f t="shared" si="47"/>
        <v>0</v>
      </c>
      <c r="F91" s="51"/>
      <c r="G91" s="7">
        <v>0</v>
      </c>
      <c r="H91" s="7">
        <f t="shared" si="48"/>
        <v>0</v>
      </c>
      <c r="I91" s="31"/>
      <c r="J91" s="32"/>
      <c r="K91" s="35"/>
      <c r="L91" s="8">
        <v>0</v>
      </c>
      <c r="M91" s="7">
        <f t="shared" si="49"/>
        <v>0</v>
      </c>
      <c r="N91" s="31"/>
      <c r="O91" s="32"/>
      <c r="P91" s="35"/>
      <c r="Q91" s="8">
        <v>0</v>
      </c>
      <c r="R91" s="7">
        <f t="shared" si="50"/>
        <v>0</v>
      </c>
      <c r="S91" s="31"/>
      <c r="T91" s="32"/>
      <c r="U91" s="35"/>
      <c r="V91" s="8">
        <v>0</v>
      </c>
      <c r="W91" s="7">
        <f t="shared" si="51"/>
        <v>0</v>
      </c>
      <c r="X91" s="31"/>
      <c r="Y91" s="32"/>
      <c r="Z91" s="35"/>
      <c r="AA91" s="8">
        <v>0</v>
      </c>
      <c r="AB91" s="7">
        <f t="shared" si="52"/>
        <v>0</v>
      </c>
      <c r="AC91" s="31"/>
      <c r="AD91" s="32"/>
      <c r="AE91" s="35"/>
      <c r="AF91" s="8">
        <v>0</v>
      </c>
      <c r="AG91" s="7">
        <f t="shared" si="53"/>
        <v>0</v>
      </c>
      <c r="AH91" s="31"/>
      <c r="AI91" s="32"/>
      <c r="AJ91" s="35"/>
      <c r="AK91" s="8">
        <v>0</v>
      </c>
      <c r="AL91" s="7">
        <f t="shared" si="54"/>
        <v>0</v>
      </c>
      <c r="AM91" s="31"/>
      <c r="AN91" s="32"/>
      <c r="AO91" s="35"/>
      <c r="AP91" s="8">
        <v>0</v>
      </c>
      <c r="AQ91" s="7">
        <f t="shared" si="55"/>
        <v>0</v>
      </c>
      <c r="AR91" s="31"/>
      <c r="AS91" s="32"/>
      <c r="AT91" s="35"/>
      <c r="AU91" s="8">
        <v>0</v>
      </c>
      <c r="AV91" s="7">
        <f t="shared" si="56"/>
        <v>0</v>
      </c>
      <c r="AW91" s="31"/>
      <c r="AX91" s="32"/>
      <c r="AY91" s="35"/>
      <c r="AZ91" s="8">
        <v>0</v>
      </c>
      <c r="BA91" s="7">
        <f t="shared" si="57"/>
        <v>0</v>
      </c>
      <c r="BB91" s="31"/>
      <c r="BC91" s="32"/>
      <c r="BD91" s="69"/>
      <c r="BE91" s="72"/>
      <c r="BF91" s="5"/>
      <c r="BG91" s="5"/>
      <c r="BH91" s="73"/>
      <c r="BI91" s="70">
        <f t="shared" si="60"/>
        <v>0</v>
      </c>
      <c r="BJ91" s="70">
        <f t="shared" si="61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45"/>
        <v/>
      </c>
      <c r="D92" s="7">
        <f t="shared" si="46"/>
        <v>0</v>
      </c>
      <c r="E92" s="9">
        <f t="shared" si="47"/>
        <v>0</v>
      </c>
      <c r="F92" s="51"/>
      <c r="G92" s="7">
        <v>0</v>
      </c>
      <c r="H92" s="7">
        <f t="shared" si="48"/>
        <v>0</v>
      </c>
      <c r="I92" s="31"/>
      <c r="J92" s="32"/>
      <c r="K92" s="35"/>
      <c r="L92" s="8">
        <v>0</v>
      </c>
      <c r="M92" s="7">
        <f t="shared" si="49"/>
        <v>0</v>
      </c>
      <c r="N92" s="31"/>
      <c r="O92" s="32"/>
      <c r="P92" s="35"/>
      <c r="Q92" s="8">
        <v>0</v>
      </c>
      <c r="R92" s="7">
        <f t="shared" si="50"/>
        <v>0</v>
      </c>
      <c r="S92" s="31"/>
      <c r="T92" s="32"/>
      <c r="U92" s="35"/>
      <c r="V92" s="8">
        <v>0</v>
      </c>
      <c r="W92" s="7">
        <f t="shared" si="51"/>
        <v>0</v>
      </c>
      <c r="X92" s="31"/>
      <c r="Y92" s="32"/>
      <c r="Z92" s="35"/>
      <c r="AA92" s="8">
        <v>0</v>
      </c>
      <c r="AB92" s="7">
        <f t="shared" si="52"/>
        <v>0</v>
      </c>
      <c r="AC92" s="31"/>
      <c r="AD92" s="32"/>
      <c r="AE92" s="35"/>
      <c r="AF92" s="8">
        <v>0</v>
      </c>
      <c r="AG92" s="7">
        <f t="shared" si="53"/>
        <v>0</v>
      </c>
      <c r="AH92" s="31"/>
      <c r="AI92" s="32"/>
      <c r="AJ92" s="35"/>
      <c r="AK92" s="8">
        <v>0</v>
      </c>
      <c r="AL92" s="7">
        <f t="shared" si="54"/>
        <v>0</v>
      </c>
      <c r="AM92" s="31"/>
      <c r="AN92" s="32"/>
      <c r="AO92" s="35"/>
      <c r="AP92" s="8">
        <v>0</v>
      </c>
      <c r="AQ92" s="7">
        <f t="shared" si="55"/>
        <v>0</v>
      </c>
      <c r="AR92" s="31"/>
      <c r="AS92" s="32"/>
      <c r="AT92" s="35"/>
      <c r="AU92" s="8">
        <v>0</v>
      </c>
      <c r="AV92" s="7">
        <f t="shared" si="56"/>
        <v>0</v>
      </c>
      <c r="AW92" s="31"/>
      <c r="AX92" s="32"/>
      <c r="AY92" s="35"/>
      <c r="AZ92" s="8">
        <v>0</v>
      </c>
      <c r="BA92" s="7">
        <f t="shared" si="57"/>
        <v>0</v>
      </c>
      <c r="BB92" s="31"/>
      <c r="BC92" s="32"/>
      <c r="BD92" s="69"/>
      <c r="BE92" s="72"/>
      <c r="BF92" s="5"/>
      <c r="BG92" s="5"/>
      <c r="BH92" s="73"/>
      <c r="BI92" s="70">
        <f t="shared" si="60"/>
        <v>0</v>
      </c>
      <c r="BJ92" s="70">
        <f t="shared" si="61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45"/>
        <v/>
      </c>
      <c r="D93" s="7">
        <f t="shared" si="46"/>
        <v>0</v>
      </c>
      <c r="E93" s="9">
        <f t="shared" si="47"/>
        <v>0</v>
      </c>
      <c r="F93" s="51"/>
      <c r="G93" s="7">
        <v>0</v>
      </c>
      <c r="H93" s="7">
        <f t="shared" si="48"/>
        <v>0</v>
      </c>
      <c r="I93" s="31"/>
      <c r="J93" s="32"/>
      <c r="K93" s="35"/>
      <c r="L93" s="8">
        <v>0</v>
      </c>
      <c r="M93" s="7">
        <f t="shared" si="49"/>
        <v>0</v>
      </c>
      <c r="N93" s="31"/>
      <c r="O93" s="32"/>
      <c r="P93" s="35"/>
      <c r="Q93" s="8">
        <v>0</v>
      </c>
      <c r="R93" s="7">
        <f t="shared" si="50"/>
        <v>0</v>
      </c>
      <c r="S93" s="31"/>
      <c r="T93" s="32"/>
      <c r="U93" s="35"/>
      <c r="V93" s="8">
        <v>0</v>
      </c>
      <c r="W93" s="7">
        <f t="shared" si="51"/>
        <v>0</v>
      </c>
      <c r="X93" s="31"/>
      <c r="Y93" s="32"/>
      <c r="Z93" s="35"/>
      <c r="AA93" s="8">
        <v>0</v>
      </c>
      <c r="AB93" s="7">
        <f t="shared" si="52"/>
        <v>0</v>
      </c>
      <c r="AC93" s="31"/>
      <c r="AD93" s="32"/>
      <c r="AE93" s="35"/>
      <c r="AF93" s="8">
        <v>0</v>
      </c>
      <c r="AG93" s="7">
        <f t="shared" si="53"/>
        <v>0</v>
      </c>
      <c r="AH93" s="31"/>
      <c r="AI93" s="32"/>
      <c r="AJ93" s="35"/>
      <c r="AK93" s="8">
        <v>0</v>
      </c>
      <c r="AL93" s="7">
        <f t="shared" si="54"/>
        <v>0</v>
      </c>
      <c r="AM93" s="31"/>
      <c r="AN93" s="32"/>
      <c r="AO93" s="35"/>
      <c r="AP93" s="8">
        <v>0</v>
      </c>
      <c r="AQ93" s="7">
        <f t="shared" si="55"/>
        <v>0</v>
      </c>
      <c r="AR93" s="31"/>
      <c r="AS93" s="32"/>
      <c r="AT93" s="35"/>
      <c r="AU93" s="8">
        <v>0</v>
      </c>
      <c r="AV93" s="7">
        <f t="shared" si="56"/>
        <v>0</v>
      </c>
      <c r="AW93" s="31"/>
      <c r="AX93" s="32"/>
      <c r="AY93" s="35"/>
      <c r="AZ93" s="8">
        <v>0</v>
      </c>
      <c r="BA93" s="7">
        <f t="shared" si="57"/>
        <v>0</v>
      </c>
      <c r="BB93" s="31"/>
      <c r="BC93" s="32"/>
      <c r="BD93" s="69"/>
      <c r="BE93" s="72"/>
      <c r="BF93" s="5"/>
      <c r="BG93" s="5"/>
      <c r="BH93" s="73"/>
      <c r="BI93" s="70">
        <f t="shared" si="60"/>
        <v>0</v>
      </c>
      <c r="BJ93" s="70">
        <f t="shared" si="61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45"/>
        <v/>
      </c>
      <c r="D94" s="7">
        <f t="shared" si="46"/>
        <v>0</v>
      </c>
      <c r="E94" s="9">
        <f t="shared" si="47"/>
        <v>0</v>
      </c>
      <c r="F94" s="51"/>
      <c r="G94" s="7">
        <v>0</v>
      </c>
      <c r="H94" s="7">
        <f t="shared" si="48"/>
        <v>0</v>
      </c>
      <c r="I94" s="31"/>
      <c r="J94" s="32"/>
      <c r="K94" s="35"/>
      <c r="L94" s="8">
        <v>0</v>
      </c>
      <c r="M94" s="7">
        <f t="shared" si="49"/>
        <v>0</v>
      </c>
      <c r="N94" s="31"/>
      <c r="O94" s="32"/>
      <c r="P94" s="35"/>
      <c r="Q94" s="8">
        <v>0</v>
      </c>
      <c r="R94" s="7">
        <f t="shared" si="50"/>
        <v>0</v>
      </c>
      <c r="S94" s="31"/>
      <c r="T94" s="32"/>
      <c r="U94" s="35"/>
      <c r="V94" s="8">
        <v>0</v>
      </c>
      <c r="W94" s="7">
        <f t="shared" si="51"/>
        <v>0</v>
      </c>
      <c r="X94" s="31"/>
      <c r="Y94" s="32"/>
      <c r="Z94" s="35"/>
      <c r="AA94" s="8">
        <v>0</v>
      </c>
      <c r="AB94" s="7">
        <f t="shared" si="52"/>
        <v>0</v>
      </c>
      <c r="AC94" s="31"/>
      <c r="AD94" s="32"/>
      <c r="AE94" s="35"/>
      <c r="AF94" s="8">
        <v>0</v>
      </c>
      <c r="AG94" s="7">
        <f t="shared" si="53"/>
        <v>0</v>
      </c>
      <c r="AH94" s="31"/>
      <c r="AI94" s="32"/>
      <c r="AJ94" s="35"/>
      <c r="AK94" s="8">
        <v>0</v>
      </c>
      <c r="AL94" s="7">
        <f t="shared" si="54"/>
        <v>0</v>
      </c>
      <c r="AM94" s="31"/>
      <c r="AN94" s="32"/>
      <c r="AO94" s="35"/>
      <c r="AP94" s="8">
        <v>0</v>
      </c>
      <c r="AQ94" s="7">
        <f t="shared" si="55"/>
        <v>0</v>
      </c>
      <c r="AR94" s="31"/>
      <c r="AS94" s="32"/>
      <c r="AT94" s="35"/>
      <c r="AU94" s="8">
        <v>0</v>
      </c>
      <c r="AV94" s="7">
        <f t="shared" si="56"/>
        <v>0</v>
      </c>
      <c r="AW94" s="31"/>
      <c r="AX94" s="32"/>
      <c r="AY94" s="35"/>
      <c r="AZ94" s="8">
        <v>0</v>
      </c>
      <c r="BA94" s="7">
        <f t="shared" si="57"/>
        <v>0</v>
      </c>
      <c r="BB94" s="31"/>
      <c r="BC94" s="32"/>
      <c r="BD94" s="69"/>
      <c r="BE94" s="72"/>
      <c r="BF94" s="5"/>
      <c r="BG94" s="5"/>
      <c r="BH94" s="73"/>
      <c r="BI94" s="70">
        <f t="shared" si="60"/>
        <v>0</v>
      </c>
      <c r="BJ94" s="70">
        <f t="shared" si="61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45"/>
        <v/>
      </c>
      <c r="D95" s="7">
        <f t="shared" si="46"/>
        <v>0</v>
      </c>
      <c r="E95" s="9">
        <f t="shared" si="47"/>
        <v>0</v>
      </c>
      <c r="F95" s="51"/>
      <c r="G95" s="7">
        <v>0</v>
      </c>
      <c r="H95" s="7">
        <f t="shared" si="48"/>
        <v>0</v>
      </c>
      <c r="I95" s="31"/>
      <c r="J95" s="32"/>
      <c r="K95" s="35"/>
      <c r="L95" s="8">
        <v>0</v>
      </c>
      <c r="M95" s="7">
        <f t="shared" si="49"/>
        <v>0</v>
      </c>
      <c r="N95" s="31"/>
      <c r="O95" s="32"/>
      <c r="P95" s="35"/>
      <c r="Q95" s="8">
        <v>0</v>
      </c>
      <c r="R95" s="7">
        <f t="shared" si="50"/>
        <v>0</v>
      </c>
      <c r="S95" s="31"/>
      <c r="T95" s="32"/>
      <c r="U95" s="35"/>
      <c r="V95" s="8">
        <v>0</v>
      </c>
      <c r="W95" s="7">
        <f t="shared" si="51"/>
        <v>0</v>
      </c>
      <c r="X95" s="31"/>
      <c r="Y95" s="32"/>
      <c r="Z95" s="35"/>
      <c r="AA95" s="8">
        <v>0</v>
      </c>
      <c r="AB95" s="7">
        <f t="shared" si="52"/>
        <v>0</v>
      </c>
      <c r="AC95" s="31"/>
      <c r="AD95" s="32"/>
      <c r="AE95" s="35"/>
      <c r="AF95" s="8">
        <v>0</v>
      </c>
      <c r="AG95" s="7">
        <f t="shared" si="53"/>
        <v>0</v>
      </c>
      <c r="AH95" s="31"/>
      <c r="AI95" s="32"/>
      <c r="AJ95" s="35"/>
      <c r="AK95" s="8">
        <v>0</v>
      </c>
      <c r="AL95" s="7">
        <f t="shared" si="54"/>
        <v>0</v>
      </c>
      <c r="AM95" s="31"/>
      <c r="AN95" s="32"/>
      <c r="AO95" s="35"/>
      <c r="AP95" s="8">
        <v>0</v>
      </c>
      <c r="AQ95" s="7">
        <f t="shared" si="55"/>
        <v>0</v>
      </c>
      <c r="AR95" s="31"/>
      <c r="AS95" s="32"/>
      <c r="AT95" s="35"/>
      <c r="AU95" s="8">
        <v>0</v>
      </c>
      <c r="AV95" s="7">
        <f t="shared" si="56"/>
        <v>0</v>
      </c>
      <c r="AW95" s="31"/>
      <c r="AX95" s="32"/>
      <c r="AY95" s="35"/>
      <c r="AZ95" s="8">
        <v>0</v>
      </c>
      <c r="BA95" s="7">
        <f t="shared" si="57"/>
        <v>0</v>
      </c>
      <c r="BB95" s="31"/>
      <c r="BC95" s="32"/>
      <c r="BD95" s="69"/>
      <c r="BE95" s="72"/>
      <c r="BF95" s="5"/>
      <c r="BG95" s="5"/>
      <c r="BH95" s="73"/>
      <c r="BI95" s="70">
        <f t="shared" si="60"/>
        <v>0</v>
      </c>
      <c r="BJ95" s="70">
        <f t="shared" si="61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45"/>
        <v/>
      </c>
      <c r="D96" s="7">
        <f t="shared" si="46"/>
        <v>0</v>
      </c>
      <c r="E96" s="9">
        <f t="shared" si="47"/>
        <v>0</v>
      </c>
      <c r="F96" s="51"/>
      <c r="G96" s="7">
        <v>0</v>
      </c>
      <c r="H96" s="7">
        <f t="shared" si="48"/>
        <v>0</v>
      </c>
      <c r="I96" s="31"/>
      <c r="J96" s="32"/>
      <c r="K96" s="35"/>
      <c r="L96" s="8">
        <v>0</v>
      </c>
      <c r="M96" s="7">
        <f t="shared" si="49"/>
        <v>0</v>
      </c>
      <c r="N96" s="31"/>
      <c r="O96" s="32"/>
      <c r="P96" s="35"/>
      <c r="Q96" s="8">
        <v>0</v>
      </c>
      <c r="R96" s="7">
        <f t="shared" si="50"/>
        <v>0</v>
      </c>
      <c r="S96" s="31"/>
      <c r="T96" s="32"/>
      <c r="U96" s="35"/>
      <c r="V96" s="8">
        <v>0</v>
      </c>
      <c r="W96" s="7">
        <f t="shared" si="51"/>
        <v>0</v>
      </c>
      <c r="X96" s="31"/>
      <c r="Y96" s="32"/>
      <c r="Z96" s="35"/>
      <c r="AA96" s="8">
        <v>0</v>
      </c>
      <c r="AB96" s="7">
        <f t="shared" si="52"/>
        <v>0</v>
      </c>
      <c r="AC96" s="31"/>
      <c r="AD96" s="32"/>
      <c r="AE96" s="35"/>
      <c r="AF96" s="8">
        <v>0</v>
      </c>
      <c r="AG96" s="7">
        <f t="shared" si="53"/>
        <v>0</v>
      </c>
      <c r="AH96" s="31"/>
      <c r="AI96" s="32"/>
      <c r="AJ96" s="35"/>
      <c r="AK96" s="8">
        <v>0</v>
      </c>
      <c r="AL96" s="7">
        <f t="shared" si="54"/>
        <v>0</v>
      </c>
      <c r="AM96" s="31"/>
      <c r="AN96" s="32"/>
      <c r="AO96" s="35"/>
      <c r="AP96" s="8">
        <v>0</v>
      </c>
      <c r="AQ96" s="7">
        <f t="shared" si="55"/>
        <v>0</v>
      </c>
      <c r="AR96" s="31"/>
      <c r="AS96" s="32"/>
      <c r="AT96" s="35"/>
      <c r="AU96" s="8">
        <v>0</v>
      </c>
      <c r="AV96" s="7">
        <f t="shared" si="56"/>
        <v>0</v>
      </c>
      <c r="AW96" s="31"/>
      <c r="AX96" s="32"/>
      <c r="AY96" s="35"/>
      <c r="AZ96" s="8">
        <v>0</v>
      </c>
      <c r="BA96" s="7">
        <f t="shared" si="57"/>
        <v>0</v>
      </c>
      <c r="BB96" s="31"/>
      <c r="BC96" s="32"/>
      <c r="BD96" s="69"/>
      <c r="BE96" s="72"/>
      <c r="BF96" s="5"/>
      <c r="BG96" s="5"/>
      <c r="BH96" s="73"/>
      <c r="BI96" s="70">
        <f t="shared" si="60"/>
        <v>0</v>
      </c>
      <c r="BJ96" s="70">
        <f t="shared" si="61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45"/>
        <v/>
      </c>
      <c r="D97" s="7">
        <f t="shared" si="46"/>
        <v>0</v>
      </c>
      <c r="E97" s="9">
        <f t="shared" si="47"/>
        <v>0</v>
      </c>
      <c r="F97" s="51"/>
      <c r="G97" s="7">
        <v>0</v>
      </c>
      <c r="H97" s="7">
        <f t="shared" si="48"/>
        <v>0</v>
      </c>
      <c r="I97" s="31"/>
      <c r="J97" s="32"/>
      <c r="K97" s="35"/>
      <c r="L97" s="8">
        <v>0</v>
      </c>
      <c r="M97" s="7">
        <f t="shared" si="49"/>
        <v>0</v>
      </c>
      <c r="N97" s="31"/>
      <c r="O97" s="32"/>
      <c r="P97" s="35"/>
      <c r="Q97" s="8">
        <v>0</v>
      </c>
      <c r="R97" s="7">
        <f t="shared" si="50"/>
        <v>0</v>
      </c>
      <c r="S97" s="31"/>
      <c r="T97" s="32"/>
      <c r="U97" s="35"/>
      <c r="V97" s="8">
        <v>0</v>
      </c>
      <c r="W97" s="7">
        <f t="shared" si="51"/>
        <v>0</v>
      </c>
      <c r="X97" s="31"/>
      <c r="Y97" s="32"/>
      <c r="Z97" s="35"/>
      <c r="AA97" s="8">
        <v>0</v>
      </c>
      <c r="AB97" s="7">
        <f t="shared" si="52"/>
        <v>0</v>
      </c>
      <c r="AC97" s="31"/>
      <c r="AD97" s="32"/>
      <c r="AE97" s="35"/>
      <c r="AF97" s="8">
        <v>0</v>
      </c>
      <c r="AG97" s="7">
        <f t="shared" si="53"/>
        <v>0</v>
      </c>
      <c r="AH97" s="31"/>
      <c r="AI97" s="32"/>
      <c r="AJ97" s="35"/>
      <c r="AK97" s="8">
        <v>0</v>
      </c>
      <c r="AL97" s="7">
        <f t="shared" si="54"/>
        <v>0</v>
      </c>
      <c r="AM97" s="31"/>
      <c r="AN97" s="32"/>
      <c r="AO97" s="35"/>
      <c r="AP97" s="8">
        <v>0</v>
      </c>
      <c r="AQ97" s="7">
        <f t="shared" si="55"/>
        <v>0</v>
      </c>
      <c r="AR97" s="31"/>
      <c r="AS97" s="32"/>
      <c r="AT97" s="35"/>
      <c r="AU97" s="8">
        <v>0</v>
      </c>
      <c r="AV97" s="7">
        <f t="shared" si="56"/>
        <v>0</v>
      </c>
      <c r="AW97" s="31"/>
      <c r="AX97" s="32"/>
      <c r="AY97" s="35"/>
      <c r="AZ97" s="8">
        <v>0</v>
      </c>
      <c r="BA97" s="7">
        <f t="shared" si="57"/>
        <v>0</v>
      </c>
      <c r="BB97" s="31"/>
      <c r="BC97" s="32"/>
      <c r="BD97" s="69"/>
      <c r="BE97" s="72"/>
      <c r="BF97" s="5"/>
      <c r="BG97" s="5"/>
      <c r="BH97" s="73"/>
      <c r="BI97" s="70">
        <f t="shared" si="60"/>
        <v>0</v>
      </c>
      <c r="BJ97" s="70">
        <f t="shared" si="61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45"/>
        <v/>
      </c>
      <c r="D98" s="7">
        <f t="shared" si="46"/>
        <v>0</v>
      </c>
      <c r="E98" s="9">
        <f t="shared" si="47"/>
        <v>0</v>
      </c>
      <c r="F98" s="51"/>
      <c r="G98" s="7">
        <v>0</v>
      </c>
      <c r="H98" s="7">
        <f t="shared" si="48"/>
        <v>0</v>
      </c>
      <c r="I98" s="31"/>
      <c r="J98" s="32"/>
      <c r="K98" s="35"/>
      <c r="L98" s="8">
        <v>0</v>
      </c>
      <c r="M98" s="7">
        <f t="shared" si="49"/>
        <v>0</v>
      </c>
      <c r="N98" s="31"/>
      <c r="O98" s="32"/>
      <c r="P98" s="35"/>
      <c r="Q98" s="8">
        <v>0</v>
      </c>
      <c r="R98" s="7">
        <f t="shared" si="50"/>
        <v>0</v>
      </c>
      <c r="S98" s="31"/>
      <c r="T98" s="32"/>
      <c r="U98" s="35"/>
      <c r="V98" s="8">
        <v>0</v>
      </c>
      <c r="W98" s="7">
        <f t="shared" si="51"/>
        <v>0</v>
      </c>
      <c r="X98" s="31"/>
      <c r="Y98" s="32"/>
      <c r="Z98" s="35"/>
      <c r="AA98" s="8">
        <v>0</v>
      </c>
      <c r="AB98" s="7">
        <f t="shared" si="52"/>
        <v>0</v>
      </c>
      <c r="AC98" s="31"/>
      <c r="AD98" s="32"/>
      <c r="AE98" s="35"/>
      <c r="AF98" s="8">
        <v>0</v>
      </c>
      <c r="AG98" s="7">
        <f t="shared" si="53"/>
        <v>0</v>
      </c>
      <c r="AH98" s="31"/>
      <c r="AI98" s="32"/>
      <c r="AJ98" s="35"/>
      <c r="AK98" s="8">
        <v>0</v>
      </c>
      <c r="AL98" s="7">
        <f t="shared" si="54"/>
        <v>0</v>
      </c>
      <c r="AM98" s="31"/>
      <c r="AN98" s="32"/>
      <c r="AO98" s="35"/>
      <c r="AP98" s="8">
        <v>0</v>
      </c>
      <c r="AQ98" s="7">
        <f t="shared" si="55"/>
        <v>0</v>
      </c>
      <c r="AR98" s="31"/>
      <c r="AS98" s="32"/>
      <c r="AT98" s="35"/>
      <c r="AU98" s="8">
        <v>0</v>
      </c>
      <c r="AV98" s="7">
        <f t="shared" si="56"/>
        <v>0</v>
      </c>
      <c r="AW98" s="31"/>
      <c r="AX98" s="32"/>
      <c r="AY98" s="35"/>
      <c r="AZ98" s="8">
        <v>0</v>
      </c>
      <c r="BA98" s="7">
        <f t="shared" si="57"/>
        <v>0</v>
      </c>
      <c r="BB98" s="31"/>
      <c r="BC98" s="32"/>
      <c r="BD98" s="69"/>
      <c r="BE98" s="72"/>
      <c r="BF98" s="5"/>
      <c r="BG98" s="5"/>
      <c r="BH98" s="73"/>
      <c r="BI98" s="70">
        <f t="shared" si="60"/>
        <v>0</v>
      </c>
      <c r="BJ98" s="70">
        <f t="shared" si="61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02" si="62">IF(B99="","",1)</f>
        <v/>
      </c>
      <c r="D99" s="7">
        <f t="shared" si="46"/>
        <v>0</v>
      </c>
      <c r="E99" s="9">
        <f t="shared" si="47"/>
        <v>0</v>
      </c>
      <c r="F99" s="51"/>
      <c r="G99" s="7">
        <v>0</v>
      </c>
      <c r="H99" s="7">
        <f t="shared" ref="H99:H102" si="63">+I99-J99</f>
        <v>0</v>
      </c>
      <c r="I99" s="31"/>
      <c r="J99" s="32"/>
      <c r="K99" s="35"/>
      <c r="L99" s="8">
        <v>0</v>
      </c>
      <c r="M99" s="7">
        <f t="shared" ref="M99:M102" si="64">+N99-O99</f>
        <v>0</v>
      </c>
      <c r="N99" s="31"/>
      <c r="O99" s="32"/>
      <c r="P99" s="35"/>
      <c r="Q99" s="8">
        <v>0</v>
      </c>
      <c r="R99" s="7">
        <f t="shared" ref="R99:R102" si="65">+S99-T99</f>
        <v>0</v>
      </c>
      <c r="S99" s="31"/>
      <c r="T99" s="32"/>
      <c r="U99" s="35"/>
      <c r="V99" s="8">
        <v>0</v>
      </c>
      <c r="W99" s="7">
        <f t="shared" ref="W99:W102" si="66">+X99-Y99</f>
        <v>0</v>
      </c>
      <c r="X99" s="31"/>
      <c r="Y99" s="32"/>
      <c r="Z99" s="35"/>
      <c r="AA99" s="8">
        <v>0</v>
      </c>
      <c r="AB99" s="7">
        <f t="shared" ref="AB99:AB102" si="67">+AC99-AD99</f>
        <v>0</v>
      </c>
      <c r="AC99" s="31"/>
      <c r="AD99" s="32"/>
      <c r="AE99" s="35"/>
      <c r="AF99" s="8">
        <v>0</v>
      </c>
      <c r="AG99" s="7">
        <f t="shared" ref="AG99:AG102" si="68">+AH99-AI99</f>
        <v>0</v>
      </c>
      <c r="AH99" s="31"/>
      <c r="AI99" s="32"/>
      <c r="AJ99" s="35"/>
      <c r="AK99" s="8">
        <v>0</v>
      </c>
      <c r="AL99" s="7">
        <f t="shared" ref="AL99:AL102" si="69">+AM99-AN99</f>
        <v>0</v>
      </c>
      <c r="AM99" s="31"/>
      <c r="AN99" s="32"/>
      <c r="AO99" s="35"/>
      <c r="AP99" s="8">
        <v>0</v>
      </c>
      <c r="AQ99" s="7">
        <f t="shared" ref="AQ99:AQ102" si="70">+AR99-AS99</f>
        <v>0</v>
      </c>
      <c r="AR99" s="31"/>
      <c r="AS99" s="32"/>
      <c r="AT99" s="35"/>
      <c r="AU99" s="8">
        <v>0</v>
      </c>
      <c r="AV99" s="7">
        <f t="shared" ref="AV99:AV102" si="71">+AW99-AX99</f>
        <v>0</v>
      </c>
      <c r="AW99" s="31"/>
      <c r="AX99" s="32"/>
      <c r="AY99" s="35"/>
      <c r="AZ99" s="8">
        <v>0</v>
      </c>
      <c r="BA99" s="7">
        <f t="shared" ref="BA99:BA102" si="72"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61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62"/>
        <v/>
      </c>
      <c r="D100" s="7">
        <f t="shared" si="46"/>
        <v>0</v>
      </c>
      <c r="E100" s="9">
        <f t="shared" si="47"/>
        <v>0</v>
      </c>
      <c r="F100" s="51"/>
      <c r="G100" s="7">
        <v>0</v>
      </c>
      <c r="H100" s="7">
        <f t="shared" si="63"/>
        <v>0</v>
      </c>
      <c r="I100" s="31"/>
      <c r="J100" s="32"/>
      <c r="K100" s="35"/>
      <c r="L100" s="8">
        <v>0</v>
      </c>
      <c r="M100" s="7">
        <f t="shared" si="64"/>
        <v>0</v>
      </c>
      <c r="N100" s="31"/>
      <c r="O100" s="32"/>
      <c r="P100" s="35"/>
      <c r="Q100" s="8">
        <v>0</v>
      </c>
      <c r="R100" s="7">
        <f t="shared" si="65"/>
        <v>0</v>
      </c>
      <c r="S100" s="31"/>
      <c r="T100" s="32"/>
      <c r="U100" s="35"/>
      <c r="V100" s="8">
        <v>0</v>
      </c>
      <c r="W100" s="7">
        <f t="shared" si="66"/>
        <v>0</v>
      </c>
      <c r="X100" s="31"/>
      <c r="Y100" s="32"/>
      <c r="Z100" s="35"/>
      <c r="AA100" s="8">
        <v>0</v>
      </c>
      <c r="AB100" s="7">
        <f t="shared" si="67"/>
        <v>0</v>
      </c>
      <c r="AC100" s="31"/>
      <c r="AD100" s="32"/>
      <c r="AE100" s="35"/>
      <c r="AF100" s="8">
        <v>0</v>
      </c>
      <c r="AG100" s="7">
        <f t="shared" si="68"/>
        <v>0</v>
      </c>
      <c r="AH100" s="31"/>
      <c r="AI100" s="32"/>
      <c r="AJ100" s="35"/>
      <c r="AK100" s="8">
        <v>0</v>
      </c>
      <c r="AL100" s="7">
        <f t="shared" si="69"/>
        <v>0</v>
      </c>
      <c r="AM100" s="31"/>
      <c r="AN100" s="32"/>
      <c r="AO100" s="35"/>
      <c r="AP100" s="8">
        <v>0</v>
      </c>
      <c r="AQ100" s="7">
        <f t="shared" si="70"/>
        <v>0</v>
      </c>
      <c r="AR100" s="31"/>
      <c r="AS100" s="32"/>
      <c r="AT100" s="35"/>
      <c r="AU100" s="8">
        <v>0</v>
      </c>
      <c r="AV100" s="7">
        <f t="shared" si="71"/>
        <v>0</v>
      </c>
      <c r="AW100" s="31"/>
      <c r="AX100" s="32"/>
      <c r="AY100" s="35"/>
      <c r="AZ100" s="8">
        <v>0</v>
      </c>
      <c r="BA100" s="7">
        <f t="shared" si="72"/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61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62"/>
        <v/>
      </c>
      <c r="D101" s="7">
        <f t="shared" si="46"/>
        <v>0</v>
      </c>
      <c r="E101" s="9">
        <f t="shared" si="47"/>
        <v>0</v>
      </c>
      <c r="F101" s="51"/>
      <c r="G101" s="7">
        <v>0</v>
      </c>
      <c r="H101" s="7">
        <f t="shared" si="63"/>
        <v>0</v>
      </c>
      <c r="I101" s="31"/>
      <c r="J101" s="32"/>
      <c r="K101" s="35"/>
      <c r="L101" s="8">
        <v>0</v>
      </c>
      <c r="M101" s="7">
        <f t="shared" si="64"/>
        <v>0</v>
      </c>
      <c r="N101" s="31"/>
      <c r="O101" s="32"/>
      <c r="P101" s="35"/>
      <c r="Q101" s="8">
        <v>0</v>
      </c>
      <c r="R101" s="7">
        <f t="shared" si="65"/>
        <v>0</v>
      </c>
      <c r="S101" s="31"/>
      <c r="T101" s="32"/>
      <c r="U101" s="35"/>
      <c r="V101" s="8">
        <v>0</v>
      </c>
      <c r="W101" s="7">
        <f t="shared" si="66"/>
        <v>0</v>
      </c>
      <c r="X101" s="31"/>
      <c r="Y101" s="32"/>
      <c r="Z101" s="35"/>
      <c r="AA101" s="8">
        <v>0</v>
      </c>
      <c r="AB101" s="7">
        <f t="shared" si="67"/>
        <v>0</v>
      </c>
      <c r="AC101" s="31"/>
      <c r="AD101" s="32"/>
      <c r="AE101" s="35"/>
      <c r="AF101" s="8">
        <v>0</v>
      </c>
      <c r="AG101" s="7">
        <f t="shared" si="68"/>
        <v>0</v>
      </c>
      <c r="AH101" s="31"/>
      <c r="AI101" s="32"/>
      <c r="AJ101" s="35"/>
      <c r="AK101" s="8">
        <v>0</v>
      </c>
      <c r="AL101" s="7">
        <f t="shared" si="69"/>
        <v>0</v>
      </c>
      <c r="AM101" s="31"/>
      <c r="AN101" s="32"/>
      <c r="AO101" s="35"/>
      <c r="AP101" s="8">
        <v>0</v>
      </c>
      <c r="AQ101" s="7">
        <f t="shared" si="70"/>
        <v>0</v>
      </c>
      <c r="AR101" s="31"/>
      <c r="AS101" s="32"/>
      <c r="AT101" s="35"/>
      <c r="AU101" s="8">
        <v>0</v>
      </c>
      <c r="AV101" s="7">
        <f t="shared" si="71"/>
        <v>0</v>
      </c>
      <c r="AW101" s="31"/>
      <c r="AX101" s="32"/>
      <c r="AY101" s="35"/>
      <c r="AZ101" s="8">
        <v>0</v>
      </c>
      <c r="BA101" s="7">
        <f t="shared" si="72"/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61"/>
        <v>0</v>
      </c>
      <c r="BK101" s="15"/>
      <c r="BL101" s="15"/>
    </row>
    <row r="102" spans="1:76" ht="13.8" thickBot="1" x14ac:dyDescent="0.3">
      <c r="B102" s="21"/>
      <c r="C102" s="22" t="str">
        <f t="shared" si="62"/>
        <v/>
      </c>
      <c r="D102" s="8">
        <f t="shared" si="46"/>
        <v>0</v>
      </c>
      <c r="E102" s="10">
        <f t="shared" si="47"/>
        <v>0</v>
      </c>
      <c r="F102" s="52"/>
      <c r="G102" s="7">
        <v>0</v>
      </c>
      <c r="H102" s="8">
        <f t="shared" si="63"/>
        <v>0</v>
      </c>
      <c r="I102" s="33"/>
      <c r="J102" s="34"/>
      <c r="K102" s="36"/>
      <c r="L102" s="8">
        <v>0</v>
      </c>
      <c r="M102" s="8">
        <f t="shared" si="64"/>
        <v>0</v>
      </c>
      <c r="N102" s="33"/>
      <c r="O102" s="34"/>
      <c r="P102" s="36"/>
      <c r="Q102" s="8">
        <v>0</v>
      </c>
      <c r="R102" s="8">
        <f t="shared" si="65"/>
        <v>0</v>
      </c>
      <c r="S102" s="33"/>
      <c r="T102" s="34"/>
      <c r="U102" s="36"/>
      <c r="V102" s="8">
        <v>0</v>
      </c>
      <c r="W102" s="8">
        <f t="shared" si="66"/>
        <v>0</v>
      </c>
      <c r="X102" s="33"/>
      <c r="Y102" s="34"/>
      <c r="Z102" s="36"/>
      <c r="AA102" s="8">
        <v>0</v>
      </c>
      <c r="AB102" s="8">
        <f t="shared" si="67"/>
        <v>0</v>
      </c>
      <c r="AC102" s="33"/>
      <c r="AD102" s="34"/>
      <c r="AE102" s="36"/>
      <c r="AF102" s="8">
        <v>0</v>
      </c>
      <c r="AG102" s="8">
        <f t="shared" si="68"/>
        <v>0</v>
      </c>
      <c r="AH102" s="33"/>
      <c r="AI102" s="34"/>
      <c r="AJ102" s="36"/>
      <c r="AK102" s="8">
        <v>0</v>
      </c>
      <c r="AL102" s="8">
        <f t="shared" si="69"/>
        <v>0</v>
      </c>
      <c r="AM102" s="33"/>
      <c r="AN102" s="34"/>
      <c r="AO102" s="36"/>
      <c r="AP102" s="8">
        <v>0</v>
      </c>
      <c r="AQ102" s="8">
        <f t="shared" si="70"/>
        <v>0</v>
      </c>
      <c r="AR102" s="33"/>
      <c r="AS102" s="34"/>
      <c r="AT102" s="36"/>
      <c r="AU102" s="8">
        <v>0</v>
      </c>
      <c r="AV102" s="8">
        <f t="shared" si="71"/>
        <v>0</v>
      </c>
      <c r="AW102" s="33"/>
      <c r="AX102" s="34"/>
      <c r="AY102" s="36"/>
      <c r="AZ102" s="8">
        <v>0</v>
      </c>
      <c r="BA102" s="8">
        <f t="shared" si="72"/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61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61</v>
      </c>
      <c r="J103" s="18"/>
      <c r="K103" s="17"/>
      <c r="L103" s="18"/>
      <c r="M103" s="18"/>
      <c r="N103" s="18">
        <f>COUNTA(N3:N102)</f>
        <v>61</v>
      </c>
      <c r="O103" s="18"/>
      <c r="P103" s="17"/>
      <c r="Q103" s="18"/>
      <c r="R103" s="18"/>
      <c r="S103" s="18">
        <f>COUNTA(S3:S102)</f>
        <v>61</v>
      </c>
      <c r="T103" s="18"/>
      <c r="U103" s="17"/>
      <c r="V103" s="18"/>
      <c r="W103" s="18"/>
      <c r="X103" s="18">
        <f>COUNTA(X3:X102)</f>
        <v>61</v>
      </c>
      <c r="Y103" s="18"/>
      <c r="Z103" s="17"/>
      <c r="AA103" s="18"/>
      <c r="AB103" s="18"/>
      <c r="AC103" s="18">
        <f>COUNTA(AC3:AC102)</f>
        <v>61</v>
      </c>
      <c r="AD103" s="18"/>
      <c r="AE103" s="17"/>
      <c r="AF103" s="18"/>
      <c r="AG103" s="18"/>
      <c r="AH103" s="18">
        <f>COUNTA(AH3:AH102)</f>
        <v>61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ortState ref="B3:GR63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2017-08-04T01:04:30Z</dcterms:modified>
</cp:coreProperties>
</file>